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0" i="1" l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47" i="1"/>
  <c r="AC9" i="1"/>
  <c r="X47" i="1" l="1"/>
  <c r="Y47" i="1"/>
  <c r="V47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9" i="1"/>
  <c r="AF47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9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9" i="1"/>
  <c r="I47" i="1"/>
  <c r="G47" i="1"/>
  <c r="T47" i="1" l="1"/>
  <c r="U47" i="1"/>
  <c r="AK47" i="1" l="1"/>
  <c r="AJ47" i="1"/>
  <c r="J47" i="1" l="1"/>
  <c r="AD4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9" i="1"/>
  <c r="AA10" i="1"/>
  <c r="AH10" i="1" s="1"/>
  <c r="AI10" i="1" s="1"/>
  <c r="AA11" i="1"/>
  <c r="AH11" i="1" s="1"/>
  <c r="AI11" i="1" s="1"/>
  <c r="AA12" i="1"/>
  <c r="AH12" i="1" s="1"/>
  <c r="AI12" i="1" s="1"/>
  <c r="AA13" i="1"/>
  <c r="AH13" i="1" s="1"/>
  <c r="AI13" i="1" s="1"/>
  <c r="AA14" i="1"/>
  <c r="AH14" i="1" s="1"/>
  <c r="AI14" i="1" s="1"/>
  <c r="AA15" i="1"/>
  <c r="AH15" i="1" s="1"/>
  <c r="AI15" i="1" s="1"/>
  <c r="AA16" i="1"/>
  <c r="AH16" i="1" s="1"/>
  <c r="AI16" i="1" s="1"/>
  <c r="AA17" i="1"/>
  <c r="AH17" i="1" s="1"/>
  <c r="AI17" i="1" s="1"/>
  <c r="AA18" i="1"/>
  <c r="AH18" i="1" s="1"/>
  <c r="AI18" i="1" s="1"/>
  <c r="AA19" i="1"/>
  <c r="AH19" i="1" s="1"/>
  <c r="AI19" i="1" s="1"/>
  <c r="AA20" i="1"/>
  <c r="AH20" i="1" s="1"/>
  <c r="AI20" i="1" s="1"/>
  <c r="AA21" i="1"/>
  <c r="AH21" i="1" s="1"/>
  <c r="AI21" i="1" s="1"/>
  <c r="AA22" i="1"/>
  <c r="AH22" i="1" s="1"/>
  <c r="AI22" i="1" s="1"/>
  <c r="AA23" i="1"/>
  <c r="AH23" i="1" s="1"/>
  <c r="AI23" i="1" s="1"/>
  <c r="AA24" i="1"/>
  <c r="AH24" i="1" s="1"/>
  <c r="AI24" i="1" s="1"/>
  <c r="AA25" i="1"/>
  <c r="AH25" i="1" s="1"/>
  <c r="AI25" i="1" s="1"/>
  <c r="AA26" i="1"/>
  <c r="AH26" i="1" s="1"/>
  <c r="AI26" i="1" s="1"/>
  <c r="AA27" i="1"/>
  <c r="AH27" i="1" s="1"/>
  <c r="AI27" i="1" s="1"/>
  <c r="AA28" i="1"/>
  <c r="AH28" i="1" s="1"/>
  <c r="AI28" i="1" s="1"/>
  <c r="AA29" i="1"/>
  <c r="AH29" i="1" s="1"/>
  <c r="AI29" i="1" s="1"/>
  <c r="AA30" i="1"/>
  <c r="AH30" i="1" s="1"/>
  <c r="AI30" i="1" s="1"/>
  <c r="AA31" i="1"/>
  <c r="AH31" i="1" s="1"/>
  <c r="AI31" i="1" s="1"/>
  <c r="AA32" i="1"/>
  <c r="AH32" i="1" s="1"/>
  <c r="AI32" i="1" s="1"/>
  <c r="AA33" i="1"/>
  <c r="AH33" i="1" s="1"/>
  <c r="AI33" i="1" s="1"/>
  <c r="AA34" i="1"/>
  <c r="AH34" i="1" s="1"/>
  <c r="AI34" i="1" s="1"/>
  <c r="AA35" i="1"/>
  <c r="AH35" i="1" s="1"/>
  <c r="AI35" i="1" s="1"/>
  <c r="AA36" i="1"/>
  <c r="AH36" i="1" s="1"/>
  <c r="AI36" i="1" s="1"/>
  <c r="AA37" i="1"/>
  <c r="AH37" i="1" s="1"/>
  <c r="AI37" i="1" s="1"/>
  <c r="AA38" i="1"/>
  <c r="AH38" i="1" s="1"/>
  <c r="AI38" i="1" s="1"/>
  <c r="AA39" i="1"/>
  <c r="AH39" i="1" s="1"/>
  <c r="AI39" i="1" s="1"/>
  <c r="AA40" i="1"/>
  <c r="AH40" i="1" s="1"/>
  <c r="AI40" i="1" s="1"/>
  <c r="AA41" i="1"/>
  <c r="AH41" i="1" s="1"/>
  <c r="AI41" i="1" s="1"/>
  <c r="AA42" i="1"/>
  <c r="AH42" i="1" s="1"/>
  <c r="AI42" i="1" s="1"/>
  <c r="AA43" i="1"/>
  <c r="AH43" i="1" s="1"/>
  <c r="AI43" i="1" s="1"/>
  <c r="AA44" i="1"/>
  <c r="AH44" i="1" s="1"/>
  <c r="AI44" i="1" s="1"/>
  <c r="AA45" i="1"/>
  <c r="AH45" i="1" s="1"/>
  <c r="AI45" i="1" s="1"/>
  <c r="AA46" i="1"/>
  <c r="AH46" i="1" s="1"/>
  <c r="AI46" i="1" s="1"/>
  <c r="AA9" i="1"/>
  <c r="AH9" i="1" s="1"/>
  <c r="AI9" i="1" s="1"/>
  <c r="Z47" i="1"/>
  <c r="S47" i="1" l="1"/>
  <c r="Q47" i="1"/>
  <c r="L47" i="1"/>
  <c r="P47" i="1"/>
  <c r="O47" i="1"/>
  <c r="N47" i="1"/>
  <c r="F47" i="1" l="1"/>
  <c r="E47" i="1"/>
  <c r="D47" i="1"/>
  <c r="C47" i="1"/>
  <c r="R46" i="1"/>
  <c r="M46" i="1"/>
  <c r="K46" i="1"/>
  <c r="R45" i="1"/>
  <c r="M45" i="1"/>
  <c r="K45" i="1"/>
  <c r="R44" i="1"/>
  <c r="M44" i="1"/>
  <c r="K44" i="1"/>
  <c r="R43" i="1"/>
  <c r="M43" i="1"/>
  <c r="K43" i="1"/>
  <c r="R42" i="1"/>
  <c r="M42" i="1"/>
  <c r="K42" i="1"/>
  <c r="R41" i="1"/>
  <c r="M41" i="1"/>
  <c r="K41" i="1"/>
  <c r="R40" i="1"/>
  <c r="M40" i="1"/>
  <c r="K40" i="1"/>
  <c r="R39" i="1"/>
  <c r="M39" i="1"/>
  <c r="K39" i="1"/>
  <c r="R38" i="1"/>
  <c r="M38" i="1"/>
  <c r="K38" i="1"/>
  <c r="R37" i="1"/>
  <c r="M37" i="1"/>
  <c r="K37" i="1"/>
  <c r="R36" i="1"/>
  <c r="M36" i="1"/>
  <c r="K36" i="1"/>
  <c r="R35" i="1"/>
  <c r="M35" i="1"/>
  <c r="K35" i="1"/>
  <c r="R34" i="1"/>
  <c r="M34" i="1"/>
  <c r="K34" i="1"/>
  <c r="R33" i="1"/>
  <c r="M33" i="1"/>
  <c r="K33" i="1"/>
  <c r="R32" i="1"/>
  <c r="M32" i="1"/>
  <c r="K32" i="1"/>
  <c r="R31" i="1"/>
  <c r="M31" i="1"/>
  <c r="K31" i="1"/>
  <c r="R30" i="1"/>
  <c r="M30" i="1"/>
  <c r="K30" i="1"/>
  <c r="R29" i="1"/>
  <c r="M29" i="1"/>
  <c r="K29" i="1"/>
  <c r="R28" i="1"/>
  <c r="M28" i="1"/>
  <c r="K28" i="1"/>
  <c r="R27" i="1"/>
  <c r="M27" i="1"/>
  <c r="K27" i="1"/>
  <c r="R26" i="1"/>
  <c r="M26" i="1"/>
  <c r="K26" i="1"/>
  <c r="R25" i="1"/>
  <c r="M25" i="1"/>
  <c r="K25" i="1"/>
  <c r="R24" i="1"/>
  <c r="M24" i="1"/>
  <c r="K24" i="1"/>
  <c r="R23" i="1"/>
  <c r="M23" i="1"/>
  <c r="K23" i="1"/>
  <c r="R22" i="1"/>
  <c r="M22" i="1"/>
  <c r="K22" i="1"/>
  <c r="R21" i="1"/>
  <c r="M21" i="1"/>
  <c r="K21" i="1"/>
  <c r="R20" i="1"/>
  <c r="M20" i="1"/>
  <c r="K20" i="1"/>
  <c r="R19" i="1"/>
  <c r="M19" i="1"/>
  <c r="K19" i="1"/>
  <c r="R18" i="1"/>
  <c r="M18" i="1"/>
  <c r="K18" i="1"/>
  <c r="R17" i="1"/>
  <c r="M17" i="1"/>
  <c r="K17" i="1"/>
  <c r="R16" i="1"/>
  <c r="M16" i="1"/>
  <c r="K16" i="1"/>
  <c r="R15" i="1"/>
  <c r="M15" i="1"/>
  <c r="K15" i="1"/>
  <c r="R14" i="1"/>
  <c r="M14" i="1"/>
  <c r="K14" i="1"/>
  <c r="R13" i="1"/>
  <c r="M13" i="1"/>
  <c r="K13" i="1"/>
  <c r="R12" i="1"/>
  <c r="M12" i="1"/>
  <c r="K12" i="1"/>
  <c r="R11" i="1"/>
  <c r="M11" i="1"/>
  <c r="K11" i="1"/>
  <c r="R10" i="1"/>
  <c r="M10" i="1"/>
  <c r="K10" i="1"/>
  <c r="R9" i="1"/>
  <c r="M9" i="1"/>
  <c r="K9" i="1"/>
  <c r="H47" i="1" l="1"/>
  <c r="AG47" i="1"/>
  <c r="R47" i="1"/>
  <c r="AE47" i="1"/>
  <c r="AA47" i="1"/>
  <c r="AH47" i="1" s="1"/>
  <c r="AI47" i="1" s="1"/>
  <c r="M47" i="1"/>
  <c r="K47" i="1"/>
  <c r="W47" i="1"/>
</calcChain>
</file>

<file path=xl/comments1.xml><?xml version="1.0" encoding="utf-8"?>
<comments xmlns="http://schemas.openxmlformats.org/spreadsheetml/2006/main">
  <authors>
    <author>Автор</author>
  </authors>
  <commentLis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кр=хвс=1мкд, кр+хвс+гвс+в-е+т-е=1 мкд; хвс,гвс =1к 8 мкд; хвс,гвс, вод- 1к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  крыши + 11 кон (41 хас/гвс, 3 гвс)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кр+хвс/гвс=1, кр+хвс=9; 1к=хвс/гвс в 3мкд; 2к ХВС = 6МКД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крыши МКД- 1 конкурс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кр+хвс+вод-е=2 МКД, кр+хвс=1 МКД, вод+хвс 1МКД=1к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 конкурса - 11 крыш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 конкусов - 10 МКД крыши; хвс/гвс - 2 к 4 МКД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конкурсов - 6 МКД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СК вместе с г. Саратовом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крыши:23 к=28 мкд, 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2к (хвс,гвс, вод.=4МКД)</t>
        </r>
      </text>
    </comment>
  </commentList>
</comments>
</file>

<file path=xl/sharedStrings.xml><?xml version="1.0" encoding="utf-8"?>
<sst xmlns="http://schemas.openxmlformats.org/spreadsheetml/2006/main" count="112" uniqueCount="68">
  <si>
    <t>№ п/п</t>
  </si>
  <si>
    <t>Наименование муниципального образования</t>
  </si>
  <si>
    <t>Количество МКД</t>
  </si>
  <si>
    <t>Количество МКД, в которых осуществлен мониторинг</t>
  </si>
  <si>
    <t>Объявленные конкурсы</t>
  </si>
  <si>
    <t>Завершенные конкурсы</t>
  </si>
  <si>
    <t>всего:</t>
  </si>
  <si>
    <t>Способ формирования взносов на капитальный ремонт</t>
  </si>
  <si>
    <t>Количество конкурсов</t>
  </si>
  <si>
    <t>СС*</t>
  </si>
  <si>
    <t>РО**</t>
  </si>
  <si>
    <t>Способ не определен</t>
  </si>
  <si>
    <t>ед.</t>
  </si>
  <si>
    <t>%</t>
  </si>
  <si>
    <t>МО Город Саратов</t>
  </si>
  <si>
    <t>Александрово-гайский МР</t>
  </si>
  <si>
    <t>Аркадакский МР</t>
  </si>
  <si>
    <t>Аткарский МР</t>
  </si>
  <si>
    <t>Базарно-Карабулакский МР</t>
  </si>
  <si>
    <t>Балаковский МР</t>
  </si>
  <si>
    <t>Балашовский МР</t>
  </si>
  <si>
    <t>Вольский МР</t>
  </si>
  <si>
    <t>Воскресенский МР</t>
  </si>
  <si>
    <t>Дергачевский МР</t>
  </si>
  <si>
    <t>Духовницкий МР</t>
  </si>
  <si>
    <t>Екатериновский МР</t>
  </si>
  <si>
    <t>Ершовский МР</t>
  </si>
  <si>
    <t>Калининский МР</t>
  </si>
  <si>
    <t>Красноармейский МР</t>
  </si>
  <si>
    <t>Краснокутский МР</t>
  </si>
  <si>
    <t>Краснопартизанский МР</t>
  </si>
  <si>
    <t>Лысогорский МР</t>
  </si>
  <si>
    <t>Марксовский МР</t>
  </si>
  <si>
    <t>Новоузенский МР</t>
  </si>
  <si>
    <t>Новобурасский МР</t>
  </si>
  <si>
    <t>Озинский МР</t>
  </si>
  <si>
    <t>Петровский МР</t>
  </si>
  <si>
    <t>Пугачевский МР</t>
  </si>
  <si>
    <t>Ровенский МР</t>
  </si>
  <si>
    <t>Романовский МР</t>
  </si>
  <si>
    <t>Ртищевский МР</t>
  </si>
  <si>
    <t>Самойловский МР</t>
  </si>
  <si>
    <t>Саратовский МР</t>
  </si>
  <si>
    <t>Советский МР</t>
  </si>
  <si>
    <t>Татищевский МР</t>
  </si>
  <si>
    <t>Турковский МР</t>
  </si>
  <si>
    <t>Хвалынский МР</t>
  </si>
  <si>
    <t>Федоровский МР</t>
  </si>
  <si>
    <t>Энгельсский МР</t>
  </si>
  <si>
    <t>ЗАТО Михайловский</t>
  </si>
  <si>
    <t>ЗАТО Светлый</t>
  </si>
  <si>
    <t xml:space="preserve">ЗАТО Шиханы </t>
  </si>
  <si>
    <t xml:space="preserve">ИТОГО: </t>
  </si>
  <si>
    <t>Виды работ</t>
  </si>
  <si>
    <t>Всего</t>
  </si>
  <si>
    <t>в том числе стройконтроль</t>
  </si>
  <si>
    <t>Ремонт крыш</t>
  </si>
  <si>
    <t>Завершенные работы</t>
  </si>
  <si>
    <t>Оплаченные работы</t>
  </si>
  <si>
    <t xml:space="preserve">Стоимость, руб. </t>
  </si>
  <si>
    <t>Отсутствие необходимости капитального рмонта</t>
  </si>
  <si>
    <t>МКД</t>
  </si>
  <si>
    <t>Принято  с комиссией</t>
  </si>
  <si>
    <t>Начатые работы</t>
  </si>
  <si>
    <t>Итого в работе (Начаты+завершены)</t>
  </si>
  <si>
    <t>Из них несостоявшиеся конкурсы</t>
  </si>
  <si>
    <t>Ремонт фасадов</t>
  </si>
  <si>
    <t>Сведения о реализации краткосрочного плана областной программы капитального ремонта на 2016 год по состоянию на 18.08.2016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</si>
</sst>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2" borderId="0" xfId="0" applyFill="1"/>
    <xf numFmtId="0" fontId="1" fillId="2" borderId="0" xfId="0" applyFont="1" applyFill="1" applyAlignment="1"/>
    <xf numFmtId="0" fontId="2" fillId="4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10" fontId="5" fillId="2" borderId="1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3" borderId="0" xfId="0" applyFill="1"/>
    <xf numFmtId="9" fontId="0" fillId="3" borderId="0" xfId="0" applyNumberFormat="1" applyFill="1"/>
    <xf numFmtId="0" fontId="0" fillId="0" borderId="0" xfId="0" applyNumberFormat="1"/>
    <xf numFmtId="0" fontId="5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0" xfId="0" applyFill="1"/>
    <xf numFmtId="9" fontId="5" fillId="2" borderId="15" xfId="0" applyNumberFormat="1" applyFont="1" applyFill="1" applyBorder="1" applyAlignment="1">
      <alignment horizontal="center" vertical="center"/>
    </xf>
    <xf numFmtId="9" fontId="4" fillId="2" borderId="8" xfId="0" applyNumberFormat="1" applyFont="1" applyFill="1" applyBorder="1" applyAlignment="1">
      <alignment horizontal="center" vertical="center"/>
    </xf>
    <xf numFmtId="9" fontId="4" fillId="2" borderId="10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3" fillId="2" borderId="25" xfId="0" applyFont="1" applyFill="1" applyBorder="1" applyAlignment="1">
      <alignment horizontal="center" vertic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9" fontId="5" fillId="2" borderId="10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9" fontId="2" fillId="2" borderId="20" xfId="0" applyNumberFormat="1" applyFont="1" applyFill="1" applyBorder="1" applyAlignment="1">
      <alignment horizontal="center" vertical="center"/>
    </xf>
    <xf numFmtId="9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9" fontId="3" fillId="2" borderId="18" xfId="0" applyNumberFormat="1" applyFont="1" applyFill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9" xfId="0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9" fontId="4" fillId="0" borderId="1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9" fontId="3" fillId="0" borderId="18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/>
    </xf>
    <xf numFmtId="0" fontId="0" fillId="0" borderId="0" xfId="0" applyNumberFormat="1" applyFill="1"/>
    <xf numFmtId="0" fontId="8" fillId="0" borderId="0" xfId="0" applyFont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8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9" fontId="5" fillId="2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9" fontId="4" fillId="2" borderId="8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9" fontId="3" fillId="2" borderId="18" xfId="0" applyNumberFormat="1" applyFon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9" fontId="0" fillId="0" borderId="0" xfId="0" applyNumberFormat="1" applyFill="1"/>
    <xf numFmtId="1" fontId="0" fillId="0" borderId="0" xfId="0" applyNumberFormat="1" applyFill="1"/>
    <xf numFmtId="0" fontId="4" fillId="0" borderId="0" xfId="0" applyFont="1" applyFill="1"/>
    <xf numFmtId="9" fontId="5" fillId="0" borderId="15" xfId="0" applyNumberFormat="1" applyFont="1" applyFill="1" applyBorder="1" applyAlignment="1">
      <alignment horizontal="center" vertical="center"/>
    </xf>
    <xf numFmtId="10" fontId="5" fillId="0" borderId="1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3" fillId="0" borderId="25" xfId="0" applyFont="1" applyFill="1" applyBorder="1" applyAlignment="1">
      <alignment horizontal="center" vertical="center"/>
    </xf>
    <xf numFmtId="9" fontId="3" fillId="0" borderId="18" xfId="0" applyNumberFormat="1" applyFont="1" applyFill="1" applyBorder="1" applyAlignment="1">
      <alignment horizontal="center" vertical="center"/>
    </xf>
    <xf numFmtId="9" fontId="3" fillId="0" borderId="26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/>
    <xf numFmtId="9" fontId="4" fillId="0" borderId="20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3" fontId="14" fillId="0" borderId="8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0" fontId="12" fillId="0" borderId="23" xfId="0" applyFont="1" applyBorder="1" applyAlignment="1"/>
    <xf numFmtId="0" fontId="12" fillId="0" borderId="24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3" fillId="0" borderId="5" xfId="0" applyNumberFormat="1" applyFont="1" applyFill="1" applyBorder="1" applyAlignment="1">
      <alignment horizontal="center"/>
    </xf>
    <xf numFmtId="0" fontId="12" fillId="0" borderId="7" xfId="0" applyFont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wrapText="1"/>
    </xf>
    <xf numFmtId="0" fontId="0" fillId="0" borderId="21" xfId="0" applyBorder="1" applyAlignment="1"/>
    <xf numFmtId="0" fontId="0" fillId="0" borderId="14" xfId="0" applyBorder="1" applyAlignment="1"/>
    <xf numFmtId="0" fontId="12" fillId="0" borderId="23" xfId="0" applyFont="1" applyFill="1" applyBorder="1" applyAlignment="1"/>
    <xf numFmtId="0" fontId="12" fillId="0" borderId="0" xfId="0" applyFont="1" applyFill="1" applyBorder="1" applyAlignment="1"/>
    <xf numFmtId="0" fontId="0" fillId="0" borderId="0" xfId="0" applyAlignment="1"/>
    <xf numFmtId="0" fontId="0" fillId="0" borderId="24" xfId="0" applyBorder="1" applyAlignment="1"/>
    <xf numFmtId="0" fontId="12" fillId="0" borderId="11" xfId="0" applyFont="1" applyFill="1" applyBorder="1" applyAlignment="1"/>
    <xf numFmtId="0" fontId="12" fillId="0" borderId="27" xfId="0" applyFont="1" applyFill="1" applyBorder="1" applyAlignment="1"/>
    <xf numFmtId="0" fontId="0" fillId="0" borderId="27" xfId="0" applyBorder="1" applyAlignment="1"/>
    <xf numFmtId="0" fontId="0" fillId="0" borderId="12" xfId="0" applyBorder="1" applyAlignment="1"/>
    <xf numFmtId="0" fontId="12" fillId="0" borderId="5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0" borderId="7" xfId="0" applyFont="1" applyFill="1" applyBorder="1" applyAlignment="1"/>
    <xf numFmtId="0" fontId="12" fillId="0" borderId="14" xfId="0" applyFont="1" applyFill="1" applyBorder="1" applyAlignment="1">
      <alignment wrapText="1"/>
    </xf>
    <xf numFmtId="0" fontId="12" fillId="0" borderId="24" xfId="0" applyFont="1" applyFill="1" applyBorder="1" applyAlignment="1"/>
    <xf numFmtId="0" fontId="12" fillId="0" borderId="12" xfId="0" applyFont="1" applyFill="1" applyBorder="1" applyAlignment="1"/>
    <xf numFmtId="0" fontId="8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5"/>
  <sheetViews>
    <sheetView tabSelected="1" topLeftCell="E18" zoomScale="76" zoomScaleNormal="76" workbookViewId="0">
      <selection activeCell="AF47" sqref="AF47"/>
    </sheetView>
  </sheetViews>
  <sheetFormatPr defaultRowHeight="15" x14ac:dyDescent="0.25"/>
  <cols>
    <col min="1" max="1" width="3.5703125" customWidth="1"/>
    <col min="2" max="2" width="21" customWidth="1"/>
    <col min="3" max="3" width="5.85546875" customWidth="1"/>
    <col min="4" max="4" width="5.5703125" customWidth="1"/>
    <col min="5" max="5" width="5.7109375" customWidth="1"/>
    <col min="6" max="6" width="8" customWidth="1"/>
    <col min="7" max="7" width="5.140625" customWidth="1"/>
    <col min="8" max="8" width="5.42578125" customWidth="1"/>
    <col min="9" max="9" width="5.140625" customWidth="1"/>
    <col min="10" max="10" width="7.28515625" style="29" customWidth="1"/>
    <col min="11" max="11" width="8" style="30" customWidth="1"/>
    <col min="12" max="12" width="6" style="36" customWidth="1"/>
    <col min="13" max="13" width="7.28515625" style="36" customWidth="1"/>
    <col min="14" max="14" width="6.140625" style="71" customWidth="1"/>
    <col min="15" max="15" width="6.7109375" style="71" customWidth="1"/>
    <col min="16" max="16" width="7.140625" style="71" customWidth="1"/>
    <col min="17" max="17" width="5.140625" customWidth="1"/>
    <col min="18" max="18" width="6" style="40" customWidth="1"/>
    <col min="19" max="19" width="4.42578125" customWidth="1"/>
    <col min="20" max="20" width="8.7109375" customWidth="1"/>
    <col min="21" max="21" width="7.7109375" customWidth="1"/>
    <col min="22" max="22" width="6.5703125" customWidth="1"/>
    <col min="23" max="23" width="8.28515625" customWidth="1"/>
    <col min="24" max="24" width="8.5703125" style="84" customWidth="1"/>
    <col min="25" max="25" width="9.7109375" customWidth="1"/>
    <col min="26" max="26" width="8.140625" style="36" customWidth="1"/>
    <col min="27" max="27" width="8" style="106" customWidth="1"/>
    <col min="28" max="28" width="8" style="107" customWidth="1"/>
    <col min="29" max="29" width="8" style="106" customWidth="1"/>
    <col min="30" max="30" width="6.42578125" style="108" customWidth="1"/>
    <col min="31" max="31" width="9.140625" style="36"/>
    <col min="32" max="32" width="9.5703125" style="31" customWidth="1"/>
    <col min="34" max="35" width="9.140625" style="84"/>
    <col min="36" max="36" width="7.7109375" style="36" customWidth="1"/>
    <col min="37" max="37" width="14.5703125" style="31" customWidth="1"/>
  </cols>
  <sheetData>
    <row r="1" spans="1:37" s="1" customFormat="1" x14ac:dyDescent="0.25">
      <c r="A1" s="184" t="s">
        <v>67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47"/>
      <c r="AG1" s="72"/>
      <c r="AH1" s="80"/>
      <c r="AI1" s="80"/>
      <c r="AJ1" s="46"/>
      <c r="AK1" s="47"/>
    </row>
    <row r="2" spans="1:37" s="2" customForma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47"/>
      <c r="AG2" s="72"/>
      <c r="AH2" s="80"/>
      <c r="AI2" s="80"/>
      <c r="AJ2" s="46"/>
      <c r="AK2" s="47"/>
    </row>
    <row r="3" spans="1:37" s="1" customFormat="1" ht="15.75" thickBot="1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47"/>
      <c r="AG3" s="72"/>
      <c r="AH3" s="80"/>
      <c r="AI3" s="80"/>
      <c r="AJ3" s="46"/>
      <c r="AK3" s="47"/>
    </row>
    <row r="4" spans="1:37" ht="32.25" customHeight="1" x14ac:dyDescent="0.25">
      <c r="A4" s="198" t="s">
        <v>0</v>
      </c>
      <c r="B4" s="200" t="s">
        <v>1</v>
      </c>
      <c r="C4" s="200" t="s">
        <v>2</v>
      </c>
      <c r="D4" s="200"/>
      <c r="E4" s="200"/>
      <c r="F4" s="200"/>
      <c r="G4" s="208" t="s">
        <v>60</v>
      </c>
      <c r="H4" s="209"/>
      <c r="I4" s="210"/>
      <c r="J4" s="186" t="s">
        <v>3</v>
      </c>
      <c r="K4" s="187"/>
      <c r="L4" s="133" t="s">
        <v>4</v>
      </c>
      <c r="M4" s="134"/>
      <c r="N4" s="135"/>
      <c r="O4" s="135"/>
      <c r="P4" s="135"/>
      <c r="Q4" s="141" t="s">
        <v>5</v>
      </c>
      <c r="R4" s="142"/>
      <c r="S4" s="143"/>
      <c r="T4" s="143"/>
      <c r="U4" s="144"/>
      <c r="V4" s="155" t="s">
        <v>65</v>
      </c>
      <c r="W4" s="161"/>
      <c r="X4" s="161"/>
      <c r="Y4" s="162"/>
      <c r="Z4" s="125" t="s">
        <v>63</v>
      </c>
      <c r="AA4" s="171"/>
      <c r="AB4" s="172"/>
      <c r="AC4" s="173"/>
      <c r="AD4" s="125" t="s">
        <v>57</v>
      </c>
      <c r="AE4" s="194"/>
      <c r="AF4" s="155" t="s">
        <v>62</v>
      </c>
      <c r="AG4" s="156"/>
      <c r="AH4" s="151" t="s">
        <v>64</v>
      </c>
      <c r="AI4" s="147"/>
      <c r="AJ4" s="125" t="s">
        <v>58</v>
      </c>
      <c r="AK4" s="126"/>
    </row>
    <row r="5" spans="1:37" ht="21.75" customHeight="1" x14ac:dyDescent="0.25">
      <c r="A5" s="199"/>
      <c r="B5" s="201"/>
      <c r="C5" s="202" t="s">
        <v>6</v>
      </c>
      <c r="D5" s="192" t="s">
        <v>7</v>
      </c>
      <c r="E5" s="146"/>
      <c r="F5" s="147"/>
      <c r="G5" s="211"/>
      <c r="H5" s="212"/>
      <c r="I5" s="213"/>
      <c r="J5" s="188"/>
      <c r="K5" s="189"/>
      <c r="L5" s="136" t="s">
        <v>2</v>
      </c>
      <c r="M5" s="137"/>
      <c r="N5" s="137"/>
      <c r="O5" s="137"/>
      <c r="P5" s="137"/>
      <c r="Q5" s="145" t="s">
        <v>2</v>
      </c>
      <c r="R5" s="147"/>
      <c r="S5" s="145" t="s">
        <v>8</v>
      </c>
      <c r="T5" s="146"/>
      <c r="U5" s="147"/>
      <c r="V5" s="163" t="s">
        <v>2</v>
      </c>
      <c r="W5" s="164"/>
      <c r="X5" s="165" t="s">
        <v>8</v>
      </c>
      <c r="Y5" s="168" t="s">
        <v>53</v>
      </c>
      <c r="Z5" s="174"/>
      <c r="AA5" s="175"/>
      <c r="AB5" s="176"/>
      <c r="AC5" s="177"/>
      <c r="AD5" s="174"/>
      <c r="AE5" s="195"/>
      <c r="AF5" s="157"/>
      <c r="AG5" s="158"/>
      <c r="AH5" s="152"/>
      <c r="AI5" s="153"/>
      <c r="AJ5" s="127"/>
      <c r="AK5" s="128"/>
    </row>
    <row r="6" spans="1:37" ht="21.75" customHeight="1" x14ac:dyDescent="0.25">
      <c r="A6" s="199"/>
      <c r="B6" s="201"/>
      <c r="C6" s="203"/>
      <c r="D6" s="148"/>
      <c r="E6" s="149"/>
      <c r="F6" s="150"/>
      <c r="G6" s="214"/>
      <c r="H6" s="215"/>
      <c r="I6" s="216"/>
      <c r="J6" s="190"/>
      <c r="K6" s="191"/>
      <c r="L6" s="125" t="s">
        <v>2</v>
      </c>
      <c r="M6" s="138"/>
      <c r="N6" s="133" t="s">
        <v>8</v>
      </c>
      <c r="O6" s="134"/>
      <c r="P6" s="197"/>
      <c r="Q6" s="204"/>
      <c r="R6" s="153"/>
      <c r="S6" s="148"/>
      <c r="T6" s="149"/>
      <c r="U6" s="150"/>
      <c r="V6" s="164"/>
      <c r="W6" s="164"/>
      <c r="X6" s="166"/>
      <c r="Y6" s="169"/>
      <c r="Z6" s="178"/>
      <c r="AA6" s="179"/>
      <c r="AB6" s="180"/>
      <c r="AC6" s="181"/>
      <c r="AD6" s="178"/>
      <c r="AE6" s="196"/>
      <c r="AF6" s="159"/>
      <c r="AG6" s="160"/>
      <c r="AH6" s="154"/>
      <c r="AI6" s="150"/>
      <c r="AJ6" s="129"/>
      <c r="AK6" s="130"/>
    </row>
    <row r="7" spans="1:37" ht="44.25" customHeight="1" x14ac:dyDescent="0.25">
      <c r="A7" s="199"/>
      <c r="B7" s="201"/>
      <c r="C7" s="170"/>
      <c r="D7" s="85" t="s">
        <v>9</v>
      </c>
      <c r="E7" s="3" t="s">
        <v>10</v>
      </c>
      <c r="F7" s="85" t="s">
        <v>11</v>
      </c>
      <c r="G7" s="217" t="s">
        <v>61</v>
      </c>
      <c r="H7" s="144"/>
      <c r="I7" s="86" t="s">
        <v>53</v>
      </c>
      <c r="J7" s="206" t="s">
        <v>2</v>
      </c>
      <c r="K7" s="207"/>
      <c r="L7" s="139"/>
      <c r="M7" s="140"/>
      <c r="N7" s="58" t="s">
        <v>54</v>
      </c>
      <c r="O7" s="59" t="s">
        <v>55</v>
      </c>
      <c r="P7" s="59" t="s">
        <v>53</v>
      </c>
      <c r="Q7" s="205"/>
      <c r="R7" s="150"/>
      <c r="S7" s="58" t="s">
        <v>54</v>
      </c>
      <c r="T7" s="59" t="s">
        <v>55</v>
      </c>
      <c r="U7" s="59" t="s">
        <v>53</v>
      </c>
      <c r="V7" s="164"/>
      <c r="W7" s="164"/>
      <c r="X7" s="167"/>
      <c r="Y7" s="170"/>
      <c r="Z7" s="131" t="s">
        <v>56</v>
      </c>
      <c r="AA7" s="193"/>
      <c r="AB7" s="182" t="s">
        <v>66</v>
      </c>
      <c r="AC7" s="183"/>
      <c r="AD7" s="131" t="s">
        <v>56</v>
      </c>
      <c r="AE7" s="193"/>
      <c r="AF7" s="131" t="s">
        <v>56</v>
      </c>
      <c r="AG7" s="132"/>
      <c r="AH7" s="131" t="s">
        <v>56</v>
      </c>
      <c r="AI7" s="132"/>
      <c r="AJ7" s="131" t="s">
        <v>56</v>
      </c>
      <c r="AK7" s="132"/>
    </row>
    <row r="8" spans="1:37" ht="15" customHeight="1" x14ac:dyDescent="0.25">
      <c r="A8" s="4"/>
      <c r="B8" s="5"/>
      <c r="C8" s="5" t="s">
        <v>12</v>
      </c>
      <c r="D8" s="5" t="s">
        <v>12</v>
      </c>
      <c r="E8" s="5" t="s">
        <v>12</v>
      </c>
      <c r="F8" s="5" t="s">
        <v>12</v>
      </c>
      <c r="G8" s="6" t="s">
        <v>12</v>
      </c>
      <c r="H8" s="42" t="s">
        <v>13</v>
      </c>
      <c r="I8" s="6" t="s">
        <v>12</v>
      </c>
      <c r="J8" s="6" t="s">
        <v>12</v>
      </c>
      <c r="K8" s="42" t="s">
        <v>13</v>
      </c>
      <c r="L8" s="12" t="s">
        <v>12</v>
      </c>
      <c r="M8" s="60" t="s">
        <v>13</v>
      </c>
      <c r="N8" s="61" t="s">
        <v>12</v>
      </c>
      <c r="O8" s="61" t="s">
        <v>12</v>
      </c>
      <c r="P8" s="61" t="s">
        <v>12</v>
      </c>
      <c r="Q8" s="6" t="s">
        <v>12</v>
      </c>
      <c r="R8" s="37" t="s">
        <v>13</v>
      </c>
      <c r="S8" s="32" t="s">
        <v>12</v>
      </c>
      <c r="T8" s="32"/>
      <c r="U8" s="32"/>
      <c r="V8" s="90" t="s">
        <v>12</v>
      </c>
      <c r="W8" s="91" t="s">
        <v>12</v>
      </c>
      <c r="X8" s="100"/>
      <c r="Y8" s="92"/>
      <c r="Z8" s="35" t="s">
        <v>12</v>
      </c>
      <c r="AA8" s="109" t="s">
        <v>13</v>
      </c>
      <c r="AB8" s="117" t="s">
        <v>12</v>
      </c>
      <c r="AC8" s="109" t="s">
        <v>13</v>
      </c>
      <c r="AD8" s="110" t="s">
        <v>12</v>
      </c>
      <c r="AE8" s="110" t="s">
        <v>13</v>
      </c>
      <c r="AF8" s="89" t="s">
        <v>12</v>
      </c>
      <c r="AG8" s="37" t="s">
        <v>13</v>
      </c>
      <c r="AH8" s="81" t="s">
        <v>12</v>
      </c>
      <c r="AI8" s="8" t="s">
        <v>13</v>
      </c>
      <c r="AJ8" s="35" t="s">
        <v>12</v>
      </c>
      <c r="AK8" s="7" t="s">
        <v>59</v>
      </c>
    </row>
    <row r="9" spans="1:37" x14ac:dyDescent="0.25">
      <c r="A9" s="4">
        <v>1</v>
      </c>
      <c r="B9" s="9" t="s">
        <v>14</v>
      </c>
      <c r="C9" s="10">
        <v>310</v>
      </c>
      <c r="D9" s="11">
        <v>35</v>
      </c>
      <c r="E9" s="11">
        <v>271</v>
      </c>
      <c r="F9" s="12">
        <v>4</v>
      </c>
      <c r="G9" s="12">
        <v>9</v>
      </c>
      <c r="H9" s="42">
        <f>SUM(G9/E9)</f>
        <v>3.3210332103321034E-2</v>
      </c>
      <c r="I9" s="12">
        <v>15</v>
      </c>
      <c r="J9" s="6">
        <v>214</v>
      </c>
      <c r="K9" s="42">
        <f t="shared" ref="K9:K47" si="0">SUM(J9/E9)</f>
        <v>0.78966789667896675</v>
      </c>
      <c r="L9" s="50">
        <v>170</v>
      </c>
      <c r="M9" s="62">
        <f t="shared" ref="M9:M47" si="1">SUM(L9/E9)</f>
        <v>0.62730627306273068</v>
      </c>
      <c r="N9" s="63">
        <v>156</v>
      </c>
      <c r="O9" s="63">
        <v>34</v>
      </c>
      <c r="P9" s="63">
        <v>235</v>
      </c>
      <c r="Q9" s="13">
        <v>118</v>
      </c>
      <c r="R9" s="38">
        <f t="shared" ref="R9:R47" si="2">SUM(Q9/E9)</f>
        <v>0.43542435424354242</v>
      </c>
      <c r="S9" s="33">
        <v>102</v>
      </c>
      <c r="T9" s="33">
        <v>11</v>
      </c>
      <c r="U9" s="33">
        <v>113</v>
      </c>
      <c r="V9" s="93">
        <v>2</v>
      </c>
      <c r="W9" s="94">
        <f>SUM(V9/J9)</f>
        <v>9.3457943925233638E-3</v>
      </c>
      <c r="X9" s="101">
        <v>2</v>
      </c>
      <c r="Y9" s="50">
        <v>3</v>
      </c>
      <c r="Z9" s="17">
        <v>18</v>
      </c>
      <c r="AA9" s="76">
        <f t="shared" ref="AA9:AA47" si="3">SUM(Z9/E9)</f>
        <v>6.6420664206642069E-2</v>
      </c>
      <c r="AB9" s="118">
        <v>7</v>
      </c>
      <c r="AC9" s="76">
        <f>SUM(AB9/E9)</f>
        <v>2.5830258302583026E-2</v>
      </c>
      <c r="AD9" s="78">
        <v>36</v>
      </c>
      <c r="AE9" s="76">
        <f t="shared" ref="AE9:AE47" si="4">SUM(AD9/E9)</f>
        <v>0.13284132841328414</v>
      </c>
      <c r="AF9" s="48">
        <v>31</v>
      </c>
      <c r="AG9" s="38">
        <f t="shared" ref="AG9:AG47" si="5">SUM(AF9/E9)</f>
        <v>0.11439114391143912</v>
      </c>
      <c r="AH9" s="82">
        <f t="shared" ref="AH9:AH47" si="6">SUM(Z9:AD9)</f>
        <v>61.092250922509223</v>
      </c>
      <c r="AI9" s="38">
        <f t="shared" ref="AI9:AI47" si="7">SUM(AH9/E9)</f>
        <v>0.22543266023066133</v>
      </c>
      <c r="AJ9" s="13">
        <v>26</v>
      </c>
      <c r="AK9" s="88">
        <v>25416885.670000002</v>
      </c>
    </row>
    <row r="10" spans="1:37" x14ac:dyDescent="0.25">
      <c r="A10" s="4">
        <v>2</v>
      </c>
      <c r="B10" s="5" t="s">
        <v>15</v>
      </c>
      <c r="C10" s="5">
        <v>1</v>
      </c>
      <c r="D10" s="5"/>
      <c r="E10" s="15">
        <v>1</v>
      </c>
      <c r="F10" s="5"/>
      <c r="G10" s="5"/>
      <c r="H10" s="42">
        <f t="shared" ref="H10:H47" si="8">SUM(G10/E10)</f>
        <v>0</v>
      </c>
      <c r="I10" s="5"/>
      <c r="J10" s="6">
        <v>1</v>
      </c>
      <c r="K10" s="42">
        <f t="shared" si="0"/>
        <v>1</v>
      </c>
      <c r="L10" s="50"/>
      <c r="M10" s="62">
        <f t="shared" si="1"/>
        <v>0</v>
      </c>
      <c r="N10" s="63"/>
      <c r="O10" s="63"/>
      <c r="P10" s="63"/>
      <c r="Q10" s="13"/>
      <c r="R10" s="38">
        <f t="shared" si="2"/>
        <v>0</v>
      </c>
      <c r="S10" s="33"/>
      <c r="T10" s="33"/>
      <c r="U10" s="33"/>
      <c r="V10" s="93"/>
      <c r="W10" s="94">
        <f t="shared" ref="W10:W47" si="9">SUM(V10/J10)</f>
        <v>0</v>
      </c>
      <c r="X10" s="101"/>
      <c r="Y10" s="50"/>
      <c r="Z10" s="17"/>
      <c r="AA10" s="76">
        <f t="shared" si="3"/>
        <v>0</v>
      </c>
      <c r="AB10" s="118"/>
      <c r="AC10" s="76">
        <f t="shared" ref="AC10:AC47" si="10">SUM(AB10/E10)</f>
        <v>0</v>
      </c>
      <c r="AD10" s="78"/>
      <c r="AE10" s="76">
        <f t="shared" si="4"/>
        <v>0</v>
      </c>
      <c r="AF10" s="48"/>
      <c r="AG10" s="38">
        <f t="shared" si="5"/>
        <v>0</v>
      </c>
      <c r="AH10" s="82">
        <f t="shared" si="6"/>
        <v>0</v>
      </c>
      <c r="AI10" s="38">
        <f t="shared" si="7"/>
        <v>0</v>
      </c>
      <c r="AJ10" s="13"/>
      <c r="AK10" s="48"/>
    </row>
    <row r="11" spans="1:37" x14ac:dyDescent="0.25">
      <c r="A11" s="4">
        <v>3</v>
      </c>
      <c r="B11" s="9" t="s">
        <v>16</v>
      </c>
      <c r="C11" s="9">
        <v>1</v>
      </c>
      <c r="D11" s="9"/>
      <c r="E11" s="16">
        <v>1</v>
      </c>
      <c r="F11" s="5"/>
      <c r="G11" s="5"/>
      <c r="H11" s="42">
        <f t="shared" si="8"/>
        <v>0</v>
      </c>
      <c r="I11" s="5"/>
      <c r="J11" s="6">
        <v>1</v>
      </c>
      <c r="K11" s="42">
        <f t="shared" si="0"/>
        <v>1</v>
      </c>
      <c r="L11" s="50">
        <v>1</v>
      </c>
      <c r="M11" s="62">
        <f t="shared" si="1"/>
        <v>1</v>
      </c>
      <c r="N11" s="63">
        <v>2</v>
      </c>
      <c r="O11" s="63">
        <v>1</v>
      </c>
      <c r="P11" s="63">
        <v>2</v>
      </c>
      <c r="Q11" s="13"/>
      <c r="R11" s="38">
        <f t="shared" si="2"/>
        <v>0</v>
      </c>
      <c r="S11" s="33"/>
      <c r="T11" s="33"/>
      <c r="U11" s="33"/>
      <c r="V11" s="93"/>
      <c r="W11" s="94">
        <f t="shared" si="9"/>
        <v>0</v>
      </c>
      <c r="X11" s="101"/>
      <c r="Y11" s="50"/>
      <c r="Z11" s="17"/>
      <c r="AA11" s="76">
        <f t="shared" si="3"/>
        <v>0</v>
      </c>
      <c r="AB11" s="118"/>
      <c r="AC11" s="76">
        <f t="shared" si="10"/>
        <v>0</v>
      </c>
      <c r="AD11" s="78"/>
      <c r="AE11" s="76">
        <f t="shared" si="4"/>
        <v>0</v>
      </c>
      <c r="AF11" s="48"/>
      <c r="AG11" s="38">
        <f t="shared" si="5"/>
        <v>0</v>
      </c>
      <c r="AH11" s="82">
        <f t="shared" si="6"/>
        <v>0</v>
      </c>
      <c r="AI11" s="38">
        <f t="shared" si="7"/>
        <v>0</v>
      </c>
      <c r="AJ11" s="13"/>
      <c r="AK11" s="48"/>
    </row>
    <row r="12" spans="1:37" x14ac:dyDescent="0.25">
      <c r="A12" s="4">
        <v>4</v>
      </c>
      <c r="B12" s="9" t="s">
        <v>17</v>
      </c>
      <c r="C12" s="11">
        <v>3</v>
      </c>
      <c r="D12" s="11"/>
      <c r="E12" s="11">
        <v>3</v>
      </c>
      <c r="F12" s="6"/>
      <c r="G12" s="6"/>
      <c r="H12" s="42">
        <f t="shared" si="8"/>
        <v>0</v>
      </c>
      <c r="I12" s="6"/>
      <c r="J12" s="6">
        <v>3</v>
      </c>
      <c r="K12" s="42">
        <f t="shared" si="0"/>
        <v>1</v>
      </c>
      <c r="L12" s="50">
        <v>1</v>
      </c>
      <c r="M12" s="62">
        <f t="shared" si="1"/>
        <v>0.33333333333333331</v>
      </c>
      <c r="N12" s="63">
        <v>3</v>
      </c>
      <c r="O12" s="63">
        <v>1</v>
      </c>
      <c r="P12" s="63">
        <v>1</v>
      </c>
      <c r="Q12" s="13">
        <v>2</v>
      </c>
      <c r="R12" s="38">
        <f t="shared" si="2"/>
        <v>0.66666666666666663</v>
      </c>
      <c r="S12" s="33">
        <v>2</v>
      </c>
      <c r="T12" s="33">
        <v>1</v>
      </c>
      <c r="U12" s="33">
        <v>2</v>
      </c>
      <c r="V12" s="93"/>
      <c r="W12" s="94">
        <f t="shared" si="9"/>
        <v>0</v>
      </c>
      <c r="X12" s="101"/>
      <c r="Y12" s="50"/>
      <c r="Z12" s="17"/>
      <c r="AA12" s="76">
        <f t="shared" si="3"/>
        <v>0</v>
      </c>
      <c r="AB12" s="118"/>
      <c r="AC12" s="76">
        <f t="shared" si="10"/>
        <v>0</v>
      </c>
      <c r="AD12" s="78"/>
      <c r="AE12" s="76">
        <f t="shared" si="4"/>
        <v>0</v>
      </c>
      <c r="AF12" s="48"/>
      <c r="AG12" s="38">
        <f t="shared" si="5"/>
        <v>0</v>
      </c>
      <c r="AH12" s="82">
        <f t="shared" si="6"/>
        <v>0</v>
      </c>
      <c r="AI12" s="38">
        <f t="shared" si="7"/>
        <v>0</v>
      </c>
      <c r="AJ12" s="13"/>
      <c r="AK12" s="48"/>
    </row>
    <row r="13" spans="1:37" x14ac:dyDescent="0.25">
      <c r="A13" s="4">
        <v>5</v>
      </c>
      <c r="B13" s="9" t="s">
        <v>18</v>
      </c>
      <c r="C13" s="9">
        <v>1</v>
      </c>
      <c r="D13" s="9"/>
      <c r="E13" s="16">
        <v>1</v>
      </c>
      <c r="F13" s="5"/>
      <c r="G13" s="5"/>
      <c r="H13" s="42">
        <f t="shared" si="8"/>
        <v>0</v>
      </c>
      <c r="I13" s="5"/>
      <c r="J13" s="6">
        <v>1</v>
      </c>
      <c r="K13" s="42">
        <f t="shared" si="0"/>
        <v>1</v>
      </c>
      <c r="L13" s="50">
        <v>1</v>
      </c>
      <c r="M13" s="62">
        <f t="shared" si="1"/>
        <v>1</v>
      </c>
      <c r="N13" s="63">
        <v>2</v>
      </c>
      <c r="O13" s="63">
        <v>1</v>
      </c>
      <c r="P13" s="63">
        <v>1</v>
      </c>
      <c r="Q13" s="13"/>
      <c r="R13" s="38">
        <f t="shared" si="2"/>
        <v>0</v>
      </c>
      <c r="S13" s="33"/>
      <c r="T13" s="33"/>
      <c r="U13" s="33"/>
      <c r="V13" s="93"/>
      <c r="W13" s="94">
        <f t="shared" si="9"/>
        <v>0</v>
      </c>
      <c r="X13" s="101"/>
      <c r="Y13" s="50"/>
      <c r="Z13" s="17"/>
      <c r="AA13" s="76">
        <f t="shared" si="3"/>
        <v>0</v>
      </c>
      <c r="AB13" s="118"/>
      <c r="AC13" s="76">
        <f t="shared" si="10"/>
        <v>0</v>
      </c>
      <c r="AD13" s="78"/>
      <c r="AE13" s="76">
        <f t="shared" si="4"/>
        <v>0</v>
      </c>
      <c r="AF13" s="48"/>
      <c r="AG13" s="38">
        <f t="shared" si="5"/>
        <v>0</v>
      </c>
      <c r="AH13" s="82">
        <f t="shared" si="6"/>
        <v>0</v>
      </c>
      <c r="AI13" s="38">
        <f t="shared" si="7"/>
        <v>0</v>
      </c>
      <c r="AJ13" s="13"/>
      <c r="AK13" s="48"/>
    </row>
    <row r="14" spans="1:37" x14ac:dyDescent="0.25">
      <c r="A14" s="4">
        <v>6</v>
      </c>
      <c r="B14" s="9" t="s">
        <v>19</v>
      </c>
      <c r="C14" s="9">
        <v>195</v>
      </c>
      <c r="D14" s="9">
        <v>16</v>
      </c>
      <c r="E14" s="16">
        <v>179</v>
      </c>
      <c r="F14" s="5"/>
      <c r="G14" s="5">
        <v>8</v>
      </c>
      <c r="H14" s="42">
        <f t="shared" si="8"/>
        <v>4.4692737430167599E-2</v>
      </c>
      <c r="I14" s="5">
        <v>20</v>
      </c>
      <c r="J14" s="6">
        <v>179</v>
      </c>
      <c r="K14" s="42">
        <f t="shared" si="0"/>
        <v>1</v>
      </c>
      <c r="L14" s="50">
        <v>154</v>
      </c>
      <c r="M14" s="62">
        <f t="shared" si="1"/>
        <v>0.86033519553072624</v>
      </c>
      <c r="N14" s="63">
        <v>94</v>
      </c>
      <c r="O14" s="63">
        <v>15</v>
      </c>
      <c r="P14" s="63">
        <v>194</v>
      </c>
      <c r="Q14" s="13">
        <v>89</v>
      </c>
      <c r="R14" s="38">
        <f t="shared" si="2"/>
        <v>0.4972067039106145</v>
      </c>
      <c r="S14" s="33">
        <v>71</v>
      </c>
      <c r="T14" s="33">
        <v>7</v>
      </c>
      <c r="U14" s="33">
        <v>85</v>
      </c>
      <c r="V14" s="93"/>
      <c r="W14" s="94">
        <f t="shared" si="9"/>
        <v>0</v>
      </c>
      <c r="X14" s="101"/>
      <c r="Y14" s="50"/>
      <c r="Z14" s="17">
        <v>28</v>
      </c>
      <c r="AA14" s="76">
        <f t="shared" si="3"/>
        <v>0.15642458100558659</v>
      </c>
      <c r="AB14" s="118"/>
      <c r="AC14" s="76">
        <f t="shared" si="10"/>
        <v>0</v>
      </c>
      <c r="AD14" s="78">
        <v>4</v>
      </c>
      <c r="AE14" s="76">
        <f t="shared" si="4"/>
        <v>2.23463687150838E-2</v>
      </c>
      <c r="AF14" s="48">
        <v>5</v>
      </c>
      <c r="AG14" s="38">
        <f t="shared" si="5"/>
        <v>2.7932960893854747E-2</v>
      </c>
      <c r="AH14" s="82">
        <f t="shared" si="6"/>
        <v>32.156424581005588</v>
      </c>
      <c r="AI14" s="38">
        <f t="shared" si="7"/>
        <v>0.17964483006148374</v>
      </c>
      <c r="AJ14" s="17"/>
      <c r="AK14" s="124"/>
    </row>
    <row r="15" spans="1:37" s="1" customFormat="1" x14ac:dyDescent="0.25">
      <c r="A15" s="18">
        <v>7</v>
      </c>
      <c r="B15" s="11" t="s">
        <v>20</v>
      </c>
      <c r="C15" s="11">
        <v>31</v>
      </c>
      <c r="D15" s="11"/>
      <c r="E15" s="11">
        <v>31</v>
      </c>
      <c r="F15" s="6"/>
      <c r="G15" s="6"/>
      <c r="H15" s="42">
        <f t="shared" si="8"/>
        <v>0</v>
      </c>
      <c r="I15" s="6"/>
      <c r="J15" s="6">
        <v>31</v>
      </c>
      <c r="K15" s="42">
        <f t="shared" si="0"/>
        <v>1</v>
      </c>
      <c r="L15" s="50">
        <v>29</v>
      </c>
      <c r="M15" s="62">
        <f t="shared" si="1"/>
        <v>0.93548387096774188</v>
      </c>
      <c r="N15" s="63">
        <v>36</v>
      </c>
      <c r="O15" s="63">
        <v>8</v>
      </c>
      <c r="P15" s="63">
        <v>49</v>
      </c>
      <c r="Q15" s="17">
        <v>27</v>
      </c>
      <c r="R15" s="38">
        <f t="shared" si="2"/>
        <v>0.87096774193548387</v>
      </c>
      <c r="S15" s="33">
        <v>31</v>
      </c>
      <c r="T15" s="33">
        <v>3</v>
      </c>
      <c r="U15" s="33">
        <v>41</v>
      </c>
      <c r="V15" s="93"/>
      <c r="W15" s="94">
        <f t="shared" si="9"/>
        <v>0</v>
      </c>
      <c r="X15" s="101"/>
      <c r="Y15" s="50"/>
      <c r="Z15" s="17">
        <v>7</v>
      </c>
      <c r="AA15" s="76">
        <f t="shared" si="3"/>
        <v>0.22580645161290322</v>
      </c>
      <c r="AB15" s="118"/>
      <c r="AC15" s="76">
        <f t="shared" si="10"/>
        <v>0</v>
      </c>
      <c r="AD15" s="78">
        <v>11</v>
      </c>
      <c r="AE15" s="76">
        <f t="shared" si="4"/>
        <v>0.35483870967741937</v>
      </c>
      <c r="AF15" s="48">
        <v>9</v>
      </c>
      <c r="AG15" s="38">
        <f t="shared" si="5"/>
        <v>0.29032258064516131</v>
      </c>
      <c r="AH15" s="82">
        <f t="shared" si="6"/>
        <v>18.225806451612904</v>
      </c>
      <c r="AI15" s="38">
        <f t="shared" si="7"/>
        <v>0.58792924037460981</v>
      </c>
      <c r="AJ15" s="17">
        <v>4</v>
      </c>
      <c r="AK15" s="48">
        <v>4790365.04</v>
      </c>
    </row>
    <row r="16" spans="1:37" x14ac:dyDescent="0.25">
      <c r="A16" s="4">
        <v>8</v>
      </c>
      <c r="B16" s="9" t="s">
        <v>21</v>
      </c>
      <c r="C16" s="11">
        <v>45</v>
      </c>
      <c r="D16" s="11"/>
      <c r="E16" s="11">
        <v>43</v>
      </c>
      <c r="F16" s="5">
        <v>2</v>
      </c>
      <c r="G16" s="5"/>
      <c r="H16" s="42">
        <f t="shared" si="8"/>
        <v>0</v>
      </c>
      <c r="I16" s="5"/>
      <c r="J16" s="6">
        <v>43</v>
      </c>
      <c r="K16" s="42">
        <f t="shared" si="0"/>
        <v>1</v>
      </c>
      <c r="L16" s="50">
        <v>40</v>
      </c>
      <c r="M16" s="62">
        <f t="shared" si="1"/>
        <v>0.93023255813953487</v>
      </c>
      <c r="N16" s="63">
        <v>45</v>
      </c>
      <c r="O16" s="63">
        <v>7</v>
      </c>
      <c r="P16" s="63">
        <v>40</v>
      </c>
      <c r="Q16" s="17">
        <v>30</v>
      </c>
      <c r="R16" s="38">
        <f t="shared" si="2"/>
        <v>0.69767441860465118</v>
      </c>
      <c r="S16" s="33">
        <v>36</v>
      </c>
      <c r="T16" s="33">
        <v>6</v>
      </c>
      <c r="U16" s="33">
        <v>30</v>
      </c>
      <c r="V16" s="93">
        <v>8</v>
      </c>
      <c r="W16" s="94">
        <f t="shared" si="9"/>
        <v>0.18604651162790697</v>
      </c>
      <c r="X16" s="101">
        <v>8</v>
      </c>
      <c r="Y16" s="50">
        <v>8</v>
      </c>
      <c r="Z16" s="17">
        <v>19</v>
      </c>
      <c r="AA16" s="76">
        <f t="shared" si="3"/>
        <v>0.44186046511627908</v>
      </c>
      <c r="AB16" s="118"/>
      <c r="AC16" s="76">
        <f t="shared" si="10"/>
        <v>0</v>
      </c>
      <c r="AD16" s="78">
        <v>1</v>
      </c>
      <c r="AE16" s="76">
        <f t="shared" si="4"/>
        <v>2.3255813953488372E-2</v>
      </c>
      <c r="AF16" s="48"/>
      <c r="AG16" s="38">
        <f t="shared" si="5"/>
        <v>0</v>
      </c>
      <c r="AH16" s="82">
        <f t="shared" si="6"/>
        <v>20.441860465116278</v>
      </c>
      <c r="AI16" s="38">
        <f t="shared" si="7"/>
        <v>0.47539210383991343</v>
      </c>
      <c r="AJ16" s="17"/>
      <c r="AK16" s="48"/>
    </row>
    <row r="17" spans="1:37" x14ac:dyDescent="0.25">
      <c r="A17" s="4">
        <v>9</v>
      </c>
      <c r="B17" s="9" t="s">
        <v>22</v>
      </c>
      <c r="C17" s="11">
        <v>2</v>
      </c>
      <c r="D17" s="11"/>
      <c r="E17" s="11">
        <v>2</v>
      </c>
      <c r="F17" s="5"/>
      <c r="G17" s="5"/>
      <c r="H17" s="42">
        <f t="shared" si="8"/>
        <v>0</v>
      </c>
      <c r="I17" s="5"/>
      <c r="J17" s="6">
        <v>2</v>
      </c>
      <c r="K17" s="42">
        <f t="shared" si="0"/>
        <v>1</v>
      </c>
      <c r="L17" s="50">
        <v>2</v>
      </c>
      <c r="M17" s="62">
        <f t="shared" si="1"/>
        <v>1</v>
      </c>
      <c r="N17" s="63">
        <v>1</v>
      </c>
      <c r="O17" s="63"/>
      <c r="P17" s="63">
        <v>2</v>
      </c>
      <c r="Q17" s="17"/>
      <c r="R17" s="38">
        <f t="shared" si="2"/>
        <v>0</v>
      </c>
      <c r="S17" s="33"/>
      <c r="T17" s="33"/>
      <c r="U17" s="33"/>
      <c r="V17" s="93"/>
      <c r="W17" s="94">
        <f t="shared" si="9"/>
        <v>0</v>
      </c>
      <c r="X17" s="101"/>
      <c r="Y17" s="50"/>
      <c r="Z17" s="17"/>
      <c r="AA17" s="76">
        <f t="shared" si="3"/>
        <v>0</v>
      </c>
      <c r="AB17" s="118"/>
      <c r="AC17" s="76">
        <f t="shared" si="10"/>
        <v>0</v>
      </c>
      <c r="AD17" s="78"/>
      <c r="AE17" s="76">
        <f t="shared" si="4"/>
        <v>0</v>
      </c>
      <c r="AF17" s="48"/>
      <c r="AG17" s="38">
        <f t="shared" si="5"/>
        <v>0</v>
      </c>
      <c r="AH17" s="82">
        <f t="shared" si="6"/>
        <v>0</v>
      </c>
      <c r="AI17" s="38">
        <f t="shared" si="7"/>
        <v>0</v>
      </c>
      <c r="AJ17" s="17"/>
      <c r="AK17" s="48"/>
    </row>
    <row r="18" spans="1:37" x14ac:dyDescent="0.25">
      <c r="A18" s="4">
        <v>10</v>
      </c>
      <c r="B18" s="5" t="s">
        <v>23</v>
      </c>
      <c r="C18" s="11">
        <v>1</v>
      </c>
      <c r="D18" s="6"/>
      <c r="E18" s="6">
        <v>1</v>
      </c>
      <c r="F18" s="5"/>
      <c r="G18" s="5"/>
      <c r="H18" s="42">
        <f t="shared" si="8"/>
        <v>0</v>
      </c>
      <c r="I18" s="5"/>
      <c r="J18" s="6">
        <v>1</v>
      </c>
      <c r="K18" s="42">
        <f t="shared" si="0"/>
        <v>1</v>
      </c>
      <c r="L18" s="50">
        <v>1</v>
      </c>
      <c r="M18" s="62">
        <f t="shared" si="1"/>
        <v>1</v>
      </c>
      <c r="N18" s="63">
        <v>2</v>
      </c>
      <c r="O18" s="63">
        <v>1</v>
      </c>
      <c r="P18" s="63">
        <v>1</v>
      </c>
      <c r="Q18" s="17"/>
      <c r="R18" s="38">
        <f t="shared" si="2"/>
        <v>0</v>
      </c>
      <c r="S18" s="33"/>
      <c r="T18" s="33"/>
      <c r="U18" s="33"/>
      <c r="V18" s="93"/>
      <c r="W18" s="94">
        <f t="shared" si="9"/>
        <v>0</v>
      </c>
      <c r="X18" s="101"/>
      <c r="Y18" s="50"/>
      <c r="Z18" s="17"/>
      <c r="AA18" s="76">
        <f t="shared" si="3"/>
        <v>0</v>
      </c>
      <c r="AB18" s="118"/>
      <c r="AC18" s="76">
        <f t="shared" si="10"/>
        <v>0</v>
      </c>
      <c r="AD18" s="78"/>
      <c r="AE18" s="76">
        <f t="shared" si="4"/>
        <v>0</v>
      </c>
      <c r="AF18" s="48"/>
      <c r="AG18" s="38">
        <f t="shared" si="5"/>
        <v>0</v>
      </c>
      <c r="AH18" s="82">
        <f t="shared" si="6"/>
        <v>0</v>
      </c>
      <c r="AI18" s="38">
        <f t="shared" si="7"/>
        <v>0</v>
      </c>
      <c r="AJ18" s="17"/>
      <c r="AK18" s="48"/>
    </row>
    <row r="19" spans="1:37" x14ac:dyDescent="0.25">
      <c r="A19" s="4">
        <v>11</v>
      </c>
      <c r="B19" s="5" t="s">
        <v>24</v>
      </c>
      <c r="C19" s="9">
        <v>3</v>
      </c>
      <c r="D19" s="5"/>
      <c r="E19" s="15">
        <v>3</v>
      </c>
      <c r="F19" s="5"/>
      <c r="G19" s="5"/>
      <c r="H19" s="42">
        <f t="shared" si="8"/>
        <v>0</v>
      </c>
      <c r="I19" s="5"/>
      <c r="J19" s="6">
        <v>3</v>
      </c>
      <c r="K19" s="42">
        <f t="shared" si="0"/>
        <v>1</v>
      </c>
      <c r="L19" s="50">
        <v>3</v>
      </c>
      <c r="M19" s="62">
        <f t="shared" si="1"/>
        <v>1</v>
      </c>
      <c r="N19" s="63">
        <v>5</v>
      </c>
      <c r="O19" s="63">
        <v>2</v>
      </c>
      <c r="P19" s="63">
        <v>3</v>
      </c>
      <c r="Q19" s="17">
        <v>1</v>
      </c>
      <c r="R19" s="38">
        <f t="shared" si="2"/>
        <v>0.33333333333333331</v>
      </c>
      <c r="S19" s="33">
        <v>2</v>
      </c>
      <c r="T19" s="33">
        <v>1</v>
      </c>
      <c r="U19" s="33">
        <v>1</v>
      </c>
      <c r="V19" s="93"/>
      <c r="W19" s="94">
        <f t="shared" si="9"/>
        <v>0</v>
      </c>
      <c r="X19" s="101">
        <v>1</v>
      </c>
      <c r="Y19" s="50"/>
      <c r="Z19" s="17"/>
      <c r="AA19" s="76">
        <f t="shared" si="3"/>
        <v>0</v>
      </c>
      <c r="AB19" s="118"/>
      <c r="AC19" s="76">
        <f t="shared" si="10"/>
        <v>0</v>
      </c>
      <c r="AD19" s="78"/>
      <c r="AE19" s="76">
        <f t="shared" si="4"/>
        <v>0</v>
      </c>
      <c r="AF19" s="48"/>
      <c r="AG19" s="38">
        <f t="shared" si="5"/>
        <v>0</v>
      </c>
      <c r="AH19" s="82">
        <f t="shared" si="6"/>
        <v>0</v>
      </c>
      <c r="AI19" s="38">
        <f t="shared" si="7"/>
        <v>0</v>
      </c>
      <c r="AJ19" s="17"/>
      <c r="AK19" s="48"/>
    </row>
    <row r="20" spans="1:37" x14ac:dyDescent="0.25">
      <c r="A20" s="4">
        <v>12</v>
      </c>
      <c r="B20" s="5" t="s">
        <v>25</v>
      </c>
      <c r="C20" s="9">
        <v>2</v>
      </c>
      <c r="D20" s="5"/>
      <c r="E20" s="15">
        <v>2</v>
      </c>
      <c r="F20" s="5"/>
      <c r="G20" s="5"/>
      <c r="H20" s="42">
        <f t="shared" si="8"/>
        <v>0</v>
      </c>
      <c r="I20" s="5"/>
      <c r="J20" s="6">
        <v>2</v>
      </c>
      <c r="K20" s="42">
        <f t="shared" si="0"/>
        <v>1</v>
      </c>
      <c r="L20" s="50">
        <v>1</v>
      </c>
      <c r="M20" s="62">
        <f t="shared" si="1"/>
        <v>0.5</v>
      </c>
      <c r="N20" s="63">
        <v>2</v>
      </c>
      <c r="O20" s="63">
        <v>1</v>
      </c>
      <c r="P20" s="63">
        <v>2</v>
      </c>
      <c r="Q20" s="17">
        <v>1</v>
      </c>
      <c r="R20" s="38">
        <f t="shared" si="2"/>
        <v>0.5</v>
      </c>
      <c r="S20" s="33">
        <v>2</v>
      </c>
      <c r="T20" s="33">
        <v>1</v>
      </c>
      <c r="U20" s="33">
        <v>2</v>
      </c>
      <c r="V20" s="93"/>
      <c r="W20" s="94">
        <f t="shared" si="9"/>
        <v>0</v>
      </c>
      <c r="X20" s="101"/>
      <c r="Y20" s="50"/>
      <c r="Z20" s="17"/>
      <c r="AA20" s="76">
        <f t="shared" si="3"/>
        <v>0</v>
      </c>
      <c r="AB20" s="118"/>
      <c r="AC20" s="76">
        <f t="shared" si="10"/>
        <v>0</v>
      </c>
      <c r="AD20" s="78"/>
      <c r="AE20" s="76">
        <f t="shared" si="4"/>
        <v>0</v>
      </c>
      <c r="AF20" s="48"/>
      <c r="AG20" s="38">
        <f t="shared" si="5"/>
        <v>0</v>
      </c>
      <c r="AH20" s="82">
        <f t="shared" si="6"/>
        <v>0</v>
      </c>
      <c r="AI20" s="38">
        <f t="shared" si="7"/>
        <v>0</v>
      </c>
      <c r="AJ20" s="17"/>
      <c r="AK20" s="48"/>
    </row>
    <row r="21" spans="1:37" x14ac:dyDescent="0.25">
      <c r="A21" s="4">
        <v>13</v>
      </c>
      <c r="B21" s="9" t="s">
        <v>26</v>
      </c>
      <c r="C21" s="9">
        <v>6</v>
      </c>
      <c r="D21" s="9"/>
      <c r="E21" s="16">
        <v>6</v>
      </c>
      <c r="F21" s="5"/>
      <c r="G21" s="5"/>
      <c r="H21" s="42">
        <f t="shared" si="8"/>
        <v>0</v>
      </c>
      <c r="I21" s="5"/>
      <c r="J21" s="6">
        <v>6</v>
      </c>
      <c r="K21" s="42">
        <f t="shared" si="0"/>
        <v>1</v>
      </c>
      <c r="L21" s="50">
        <v>6</v>
      </c>
      <c r="M21" s="62">
        <f t="shared" si="1"/>
        <v>1</v>
      </c>
      <c r="N21" s="63">
        <v>7</v>
      </c>
      <c r="O21" s="63">
        <v>1</v>
      </c>
      <c r="P21" s="63">
        <v>6</v>
      </c>
      <c r="Q21" s="17">
        <v>6</v>
      </c>
      <c r="R21" s="38">
        <f t="shared" si="2"/>
        <v>1</v>
      </c>
      <c r="S21" s="33">
        <v>7</v>
      </c>
      <c r="T21" s="33">
        <v>1</v>
      </c>
      <c r="U21" s="33">
        <v>6</v>
      </c>
      <c r="V21" s="93"/>
      <c r="W21" s="94">
        <f t="shared" si="9"/>
        <v>0</v>
      </c>
      <c r="X21" s="101"/>
      <c r="Y21" s="50"/>
      <c r="Z21" s="17"/>
      <c r="AA21" s="76">
        <f t="shared" si="3"/>
        <v>0</v>
      </c>
      <c r="AB21" s="118"/>
      <c r="AC21" s="76">
        <f t="shared" si="10"/>
        <v>0</v>
      </c>
      <c r="AD21" s="78">
        <v>6</v>
      </c>
      <c r="AE21" s="76">
        <f t="shared" si="4"/>
        <v>1</v>
      </c>
      <c r="AF21" s="48">
        <v>6</v>
      </c>
      <c r="AG21" s="38">
        <f t="shared" si="5"/>
        <v>1</v>
      </c>
      <c r="AH21" s="82">
        <f t="shared" si="6"/>
        <v>6</v>
      </c>
      <c r="AI21" s="38">
        <f t="shared" si="7"/>
        <v>1</v>
      </c>
      <c r="AJ21" s="17">
        <v>6</v>
      </c>
      <c r="AK21" s="123">
        <v>5246704.3599999994</v>
      </c>
    </row>
    <row r="22" spans="1:37" x14ac:dyDescent="0.25">
      <c r="A22" s="4">
        <v>14</v>
      </c>
      <c r="B22" s="9" t="s">
        <v>27</v>
      </c>
      <c r="C22" s="9">
        <v>3</v>
      </c>
      <c r="D22" s="9"/>
      <c r="E22" s="16">
        <v>3</v>
      </c>
      <c r="F22" s="5"/>
      <c r="G22" s="5"/>
      <c r="H22" s="42">
        <f t="shared" si="8"/>
        <v>0</v>
      </c>
      <c r="I22" s="5"/>
      <c r="J22" s="6">
        <v>3</v>
      </c>
      <c r="K22" s="42">
        <f t="shared" si="0"/>
        <v>1</v>
      </c>
      <c r="L22" s="50">
        <v>3</v>
      </c>
      <c r="M22" s="62">
        <f t="shared" si="1"/>
        <v>1</v>
      </c>
      <c r="N22" s="63">
        <v>2</v>
      </c>
      <c r="O22" s="63">
        <v>1</v>
      </c>
      <c r="P22" s="63">
        <v>3</v>
      </c>
      <c r="Q22" s="17">
        <v>3</v>
      </c>
      <c r="R22" s="38">
        <f t="shared" si="2"/>
        <v>1</v>
      </c>
      <c r="S22" s="33">
        <v>4</v>
      </c>
      <c r="T22" s="33">
        <v>1</v>
      </c>
      <c r="U22" s="33">
        <v>3</v>
      </c>
      <c r="V22" s="93">
        <v>3</v>
      </c>
      <c r="W22" s="94">
        <f t="shared" si="9"/>
        <v>1</v>
      </c>
      <c r="X22" s="101">
        <v>1</v>
      </c>
      <c r="Y22" s="50">
        <v>3</v>
      </c>
      <c r="Z22" s="17"/>
      <c r="AA22" s="76">
        <f t="shared" si="3"/>
        <v>0</v>
      </c>
      <c r="AB22" s="118"/>
      <c r="AC22" s="76">
        <f t="shared" si="10"/>
        <v>0</v>
      </c>
      <c r="AD22" s="78"/>
      <c r="AE22" s="76">
        <f t="shared" si="4"/>
        <v>0</v>
      </c>
      <c r="AF22" s="48"/>
      <c r="AG22" s="38">
        <f t="shared" si="5"/>
        <v>0</v>
      </c>
      <c r="AH22" s="82">
        <f t="shared" si="6"/>
        <v>0</v>
      </c>
      <c r="AI22" s="38">
        <f t="shared" si="7"/>
        <v>0</v>
      </c>
      <c r="AJ22" s="17"/>
      <c r="AK22" s="48"/>
    </row>
    <row r="23" spans="1:37" x14ac:dyDescent="0.25">
      <c r="A23" s="4">
        <v>15</v>
      </c>
      <c r="B23" s="9" t="s">
        <v>28</v>
      </c>
      <c r="C23" s="9">
        <v>7</v>
      </c>
      <c r="D23" s="9"/>
      <c r="E23" s="16">
        <v>7</v>
      </c>
      <c r="F23" s="5"/>
      <c r="G23" s="5"/>
      <c r="H23" s="42">
        <f t="shared" si="8"/>
        <v>0</v>
      </c>
      <c r="I23" s="5"/>
      <c r="J23" s="6">
        <v>7</v>
      </c>
      <c r="K23" s="42">
        <f t="shared" si="0"/>
        <v>1</v>
      </c>
      <c r="L23" s="50">
        <v>7</v>
      </c>
      <c r="M23" s="62">
        <f t="shared" si="1"/>
        <v>1</v>
      </c>
      <c r="N23" s="63">
        <v>9</v>
      </c>
      <c r="O23" s="63">
        <v>2</v>
      </c>
      <c r="P23" s="63">
        <v>7</v>
      </c>
      <c r="Q23" s="13">
        <v>7</v>
      </c>
      <c r="R23" s="38">
        <f t="shared" si="2"/>
        <v>1</v>
      </c>
      <c r="S23" s="33">
        <v>9</v>
      </c>
      <c r="T23" s="33">
        <v>2</v>
      </c>
      <c r="U23" s="33">
        <v>7</v>
      </c>
      <c r="V23" s="93"/>
      <c r="W23" s="94">
        <f t="shared" si="9"/>
        <v>0</v>
      </c>
      <c r="X23" s="101"/>
      <c r="Y23" s="50"/>
      <c r="Z23" s="17">
        <v>7</v>
      </c>
      <c r="AA23" s="76">
        <f t="shared" si="3"/>
        <v>1</v>
      </c>
      <c r="AB23" s="118"/>
      <c r="AC23" s="76">
        <f t="shared" si="10"/>
        <v>0</v>
      </c>
      <c r="AD23" s="78"/>
      <c r="AE23" s="76">
        <f t="shared" si="4"/>
        <v>0</v>
      </c>
      <c r="AF23" s="48"/>
      <c r="AG23" s="38">
        <f t="shared" si="5"/>
        <v>0</v>
      </c>
      <c r="AH23" s="82">
        <f t="shared" si="6"/>
        <v>8</v>
      </c>
      <c r="AI23" s="38">
        <f t="shared" si="7"/>
        <v>1.1428571428571428</v>
      </c>
      <c r="AJ23" s="13"/>
      <c r="AK23" s="48"/>
    </row>
    <row r="24" spans="1:37" s="1" customFormat="1" x14ac:dyDescent="0.25">
      <c r="A24" s="18">
        <v>16</v>
      </c>
      <c r="B24" s="11" t="s">
        <v>29</v>
      </c>
      <c r="C24" s="11">
        <v>4</v>
      </c>
      <c r="D24" s="11"/>
      <c r="E24" s="11">
        <v>4</v>
      </c>
      <c r="F24" s="6"/>
      <c r="G24" s="6"/>
      <c r="H24" s="42">
        <f t="shared" si="8"/>
        <v>0</v>
      </c>
      <c r="I24" s="6"/>
      <c r="J24" s="6">
        <v>4</v>
      </c>
      <c r="K24" s="42">
        <f t="shared" si="0"/>
        <v>1</v>
      </c>
      <c r="L24" s="50">
        <v>3</v>
      </c>
      <c r="M24" s="62">
        <f t="shared" si="1"/>
        <v>0.75</v>
      </c>
      <c r="N24" s="63">
        <v>4</v>
      </c>
      <c r="O24" s="63">
        <v>1</v>
      </c>
      <c r="P24" s="63">
        <v>3</v>
      </c>
      <c r="Q24" s="13">
        <v>3</v>
      </c>
      <c r="R24" s="38">
        <f t="shared" si="2"/>
        <v>0.75</v>
      </c>
      <c r="S24" s="33">
        <v>4</v>
      </c>
      <c r="T24" s="33">
        <v>1</v>
      </c>
      <c r="U24" s="33">
        <v>3</v>
      </c>
      <c r="V24" s="93"/>
      <c r="W24" s="94">
        <f t="shared" si="9"/>
        <v>0</v>
      </c>
      <c r="X24" s="101"/>
      <c r="Y24" s="50"/>
      <c r="Z24" s="17">
        <v>1</v>
      </c>
      <c r="AA24" s="76">
        <f t="shared" si="3"/>
        <v>0.25</v>
      </c>
      <c r="AB24" s="118"/>
      <c r="AC24" s="76">
        <f t="shared" si="10"/>
        <v>0</v>
      </c>
      <c r="AD24" s="78">
        <v>1</v>
      </c>
      <c r="AE24" s="76">
        <f t="shared" si="4"/>
        <v>0.25</v>
      </c>
      <c r="AF24" s="48">
        <v>1</v>
      </c>
      <c r="AG24" s="38">
        <f t="shared" si="5"/>
        <v>0.25</v>
      </c>
      <c r="AH24" s="82">
        <f t="shared" si="6"/>
        <v>2.25</v>
      </c>
      <c r="AI24" s="38">
        <f t="shared" si="7"/>
        <v>0.5625</v>
      </c>
      <c r="AJ24" s="13"/>
      <c r="AK24" s="48"/>
    </row>
    <row r="25" spans="1:37" x14ac:dyDescent="0.25">
      <c r="A25" s="4">
        <v>17</v>
      </c>
      <c r="B25" s="9" t="s">
        <v>30</v>
      </c>
      <c r="C25" s="9">
        <v>2</v>
      </c>
      <c r="D25" s="9"/>
      <c r="E25" s="16">
        <v>2</v>
      </c>
      <c r="F25" s="5"/>
      <c r="G25" s="5"/>
      <c r="H25" s="42">
        <f t="shared" si="8"/>
        <v>0</v>
      </c>
      <c r="I25" s="5"/>
      <c r="J25" s="6">
        <v>2</v>
      </c>
      <c r="K25" s="42">
        <f t="shared" si="0"/>
        <v>1</v>
      </c>
      <c r="L25" s="50">
        <v>2</v>
      </c>
      <c r="M25" s="62">
        <f t="shared" si="1"/>
        <v>1</v>
      </c>
      <c r="N25" s="63">
        <v>3</v>
      </c>
      <c r="O25" s="63">
        <v>1</v>
      </c>
      <c r="P25" s="63">
        <v>2</v>
      </c>
      <c r="Q25" s="13">
        <v>2</v>
      </c>
      <c r="R25" s="38">
        <f t="shared" si="2"/>
        <v>1</v>
      </c>
      <c r="S25" s="33">
        <v>3</v>
      </c>
      <c r="T25" s="33">
        <v>1</v>
      </c>
      <c r="U25" s="33">
        <v>2</v>
      </c>
      <c r="V25" s="93"/>
      <c r="W25" s="94">
        <f t="shared" si="9"/>
        <v>0</v>
      </c>
      <c r="X25" s="101"/>
      <c r="Y25" s="50"/>
      <c r="Z25" s="17"/>
      <c r="AA25" s="76">
        <f t="shared" si="3"/>
        <v>0</v>
      </c>
      <c r="AB25" s="118"/>
      <c r="AC25" s="76">
        <f t="shared" si="10"/>
        <v>0</v>
      </c>
      <c r="AD25" s="78"/>
      <c r="AE25" s="76">
        <f t="shared" si="4"/>
        <v>0</v>
      </c>
      <c r="AF25" s="48"/>
      <c r="AG25" s="38">
        <f t="shared" si="5"/>
        <v>0</v>
      </c>
      <c r="AH25" s="82">
        <f t="shared" si="6"/>
        <v>0</v>
      </c>
      <c r="AI25" s="38">
        <f t="shared" si="7"/>
        <v>0</v>
      </c>
      <c r="AJ25" s="13"/>
      <c r="AK25" s="48"/>
    </row>
    <row r="26" spans="1:37" x14ac:dyDescent="0.25">
      <c r="A26" s="4">
        <v>18</v>
      </c>
      <c r="B26" s="14" t="s">
        <v>31</v>
      </c>
      <c r="C26" s="11">
        <v>1</v>
      </c>
      <c r="D26" s="11"/>
      <c r="E26" s="11">
        <v>1</v>
      </c>
      <c r="F26" s="5"/>
      <c r="G26" s="5"/>
      <c r="H26" s="42">
        <f t="shared" si="8"/>
        <v>0</v>
      </c>
      <c r="I26" s="5"/>
      <c r="J26" s="6">
        <v>1</v>
      </c>
      <c r="K26" s="42">
        <f t="shared" si="0"/>
        <v>1</v>
      </c>
      <c r="L26" s="50">
        <v>1</v>
      </c>
      <c r="M26" s="62">
        <f t="shared" si="1"/>
        <v>1</v>
      </c>
      <c r="N26" s="63">
        <v>2</v>
      </c>
      <c r="O26" s="63">
        <v>1</v>
      </c>
      <c r="P26" s="63">
        <v>1</v>
      </c>
      <c r="Q26" s="13"/>
      <c r="R26" s="38">
        <f t="shared" si="2"/>
        <v>0</v>
      </c>
      <c r="S26" s="33"/>
      <c r="T26" s="33"/>
      <c r="U26" s="33"/>
      <c r="V26" s="93"/>
      <c r="W26" s="94">
        <f t="shared" si="9"/>
        <v>0</v>
      </c>
      <c r="X26" s="101"/>
      <c r="Y26" s="50"/>
      <c r="Z26" s="17"/>
      <c r="AA26" s="76">
        <f t="shared" si="3"/>
        <v>0</v>
      </c>
      <c r="AB26" s="118"/>
      <c r="AC26" s="76">
        <f t="shared" si="10"/>
        <v>0</v>
      </c>
      <c r="AD26" s="78"/>
      <c r="AE26" s="76">
        <f t="shared" si="4"/>
        <v>0</v>
      </c>
      <c r="AF26" s="48"/>
      <c r="AG26" s="38">
        <f t="shared" si="5"/>
        <v>0</v>
      </c>
      <c r="AH26" s="82">
        <f t="shared" si="6"/>
        <v>0</v>
      </c>
      <c r="AI26" s="38">
        <f t="shared" si="7"/>
        <v>0</v>
      </c>
      <c r="AJ26" s="13"/>
      <c r="AK26" s="48"/>
    </row>
    <row r="27" spans="1:37" s="1" customFormat="1" x14ac:dyDescent="0.25">
      <c r="A27" s="18">
        <v>19</v>
      </c>
      <c r="B27" s="11" t="s">
        <v>32</v>
      </c>
      <c r="C27" s="11">
        <v>21</v>
      </c>
      <c r="D27" s="11"/>
      <c r="E27" s="11">
        <v>21</v>
      </c>
      <c r="F27" s="6"/>
      <c r="G27" s="6"/>
      <c r="H27" s="42">
        <f t="shared" si="8"/>
        <v>0</v>
      </c>
      <c r="I27" s="6"/>
      <c r="J27" s="6">
        <v>21</v>
      </c>
      <c r="K27" s="42">
        <f t="shared" si="0"/>
        <v>1</v>
      </c>
      <c r="L27" s="50">
        <v>17</v>
      </c>
      <c r="M27" s="62">
        <f t="shared" si="1"/>
        <v>0.80952380952380953</v>
      </c>
      <c r="N27" s="63">
        <v>17</v>
      </c>
      <c r="O27" s="63">
        <v>6</v>
      </c>
      <c r="P27" s="63">
        <v>24</v>
      </c>
      <c r="Q27" s="13">
        <v>17</v>
      </c>
      <c r="R27" s="38">
        <f t="shared" si="2"/>
        <v>0.80952380952380953</v>
      </c>
      <c r="S27" s="33">
        <v>23</v>
      </c>
      <c r="T27" s="33">
        <v>5</v>
      </c>
      <c r="U27" s="33">
        <v>22</v>
      </c>
      <c r="V27" s="93"/>
      <c r="W27" s="94">
        <f t="shared" si="9"/>
        <v>0</v>
      </c>
      <c r="X27" s="101"/>
      <c r="Y27" s="50"/>
      <c r="Z27" s="17">
        <v>2</v>
      </c>
      <c r="AA27" s="76">
        <f t="shared" si="3"/>
        <v>9.5238095238095233E-2</v>
      </c>
      <c r="AB27" s="118"/>
      <c r="AC27" s="76">
        <f t="shared" si="10"/>
        <v>0</v>
      </c>
      <c r="AD27" s="78"/>
      <c r="AE27" s="76">
        <f t="shared" si="4"/>
        <v>0</v>
      </c>
      <c r="AF27" s="48"/>
      <c r="AG27" s="38">
        <f t="shared" si="5"/>
        <v>0</v>
      </c>
      <c r="AH27" s="82">
        <f t="shared" si="6"/>
        <v>2.0952380952380953</v>
      </c>
      <c r="AI27" s="38">
        <f t="shared" si="7"/>
        <v>9.9773242630385492E-2</v>
      </c>
      <c r="AJ27" s="13"/>
      <c r="AK27" s="48"/>
    </row>
    <row r="28" spans="1:37" x14ac:dyDescent="0.25">
      <c r="A28" s="4">
        <v>20</v>
      </c>
      <c r="B28" s="9" t="s">
        <v>33</v>
      </c>
      <c r="C28" s="9">
        <v>11</v>
      </c>
      <c r="D28" s="9"/>
      <c r="E28" s="16">
        <v>11</v>
      </c>
      <c r="F28" s="5"/>
      <c r="G28" s="5"/>
      <c r="H28" s="42">
        <f t="shared" si="8"/>
        <v>0</v>
      </c>
      <c r="I28" s="5"/>
      <c r="J28" s="6">
        <v>11</v>
      </c>
      <c r="K28" s="42">
        <f t="shared" si="0"/>
        <v>1</v>
      </c>
      <c r="L28" s="50">
        <v>11</v>
      </c>
      <c r="M28" s="62">
        <f t="shared" si="1"/>
        <v>1</v>
      </c>
      <c r="N28" s="63">
        <v>7</v>
      </c>
      <c r="O28" s="63">
        <v>3</v>
      </c>
      <c r="P28" s="63">
        <v>11</v>
      </c>
      <c r="Q28" s="13">
        <v>10</v>
      </c>
      <c r="R28" s="38">
        <f t="shared" si="2"/>
        <v>0.90909090909090906</v>
      </c>
      <c r="S28" s="33">
        <v>5</v>
      </c>
      <c r="T28" s="33">
        <v>1</v>
      </c>
      <c r="U28" s="33">
        <v>2</v>
      </c>
      <c r="V28" s="93"/>
      <c r="W28" s="94">
        <f t="shared" si="9"/>
        <v>0</v>
      </c>
      <c r="X28" s="101">
        <v>1</v>
      </c>
      <c r="Y28" s="50"/>
      <c r="Z28" s="17"/>
      <c r="AA28" s="76">
        <f t="shared" si="3"/>
        <v>0</v>
      </c>
      <c r="AB28" s="118"/>
      <c r="AC28" s="76">
        <f t="shared" si="10"/>
        <v>0</v>
      </c>
      <c r="AD28" s="78"/>
      <c r="AE28" s="76">
        <f t="shared" si="4"/>
        <v>0</v>
      </c>
      <c r="AF28" s="48"/>
      <c r="AG28" s="38">
        <f t="shared" si="5"/>
        <v>0</v>
      </c>
      <c r="AH28" s="82">
        <f t="shared" si="6"/>
        <v>0</v>
      </c>
      <c r="AI28" s="38">
        <f t="shared" si="7"/>
        <v>0</v>
      </c>
      <c r="AJ28" s="13"/>
      <c r="AK28" s="48"/>
    </row>
    <row r="29" spans="1:37" x14ac:dyDescent="0.25">
      <c r="A29" s="4">
        <v>21</v>
      </c>
      <c r="B29" s="5" t="s">
        <v>34</v>
      </c>
      <c r="C29" s="9">
        <v>1</v>
      </c>
      <c r="D29" s="9"/>
      <c r="E29" s="16">
        <v>1</v>
      </c>
      <c r="F29" s="5"/>
      <c r="G29" s="5"/>
      <c r="H29" s="42">
        <f t="shared" si="8"/>
        <v>0</v>
      </c>
      <c r="I29" s="5"/>
      <c r="J29" s="6">
        <v>1</v>
      </c>
      <c r="K29" s="42">
        <f t="shared" si="0"/>
        <v>1</v>
      </c>
      <c r="L29" s="50">
        <v>1</v>
      </c>
      <c r="M29" s="62">
        <f t="shared" si="1"/>
        <v>1</v>
      </c>
      <c r="N29" s="63">
        <v>2</v>
      </c>
      <c r="O29" s="63">
        <v>1</v>
      </c>
      <c r="P29" s="63">
        <v>1</v>
      </c>
      <c r="Q29" s="13">
        <v>1</v>
      </c>
      <c r="R29" s="38">
        <f t="shared" si="2"/>
        <v>1</v>
      </c>
      <c r="S29" s="33">
        <v>1</v>
      </c>
      <c r="T29" s="33"/>
      <c r="U29" s="33">
        <v>1</v>
      </c>
      <c r="V29" s="93"/>
      <c r="W29" s="94">
        <f t="shared" si="9"/>
        <v>0</v>
      </c>
      <c r="X29" s="101"/>
      <c r="Y29" s="50"/>
      <c r="Z29" s="17"/>
      <c r="AA29" s="76">
        <f t="shared" si="3"/>
        <v>0</v>
      </c>
      <c r="AB29" s="118"/>
      <c r="AC29" s="76">
        <f t="shared" si="10"/>
        <v>0</v>
      </c>
      <c r="AD29" s="78"/>
      <c r="AE29" s="76">
        <f t="shared" si="4"/>
        <v>0</v>
      </c>
      <c r="AF29" s="48"/>
      <c r="AG29" s="38">
        <f t="shared" si="5"/>
        <v>0</v>
      </c>
      <c r="AH29" s="82">
        <f t="shared" si="6"/>
        <v>0</v>
      </c>
      <c r="AI29" s="38">
        <f t="shared" si="7"/>
        <v>0</v>
      </c>
      <c r="AJ29" s="13"/>
      <c r="AK29" s="48"/>
    </row>
    <row r="30" spans="1:37" x14ac:dyDescent="0.25">
      <c r="A30" s="4">
        <v>22</v>
      </c>
      <c r="B30" s="9" t="s">
        <v>35</v>
      </c>
      <c r="C30" s="9">
        <v>3</v>
      </c>
      <c r="D30" s="9"/>
      <c r="E30" s="16">
        <v>3</v>
      </c>
      <c r="F30" s="5"/>
      <c r="G30" s="5"/>
      <c r="H30" s="42">
        <f t="shared" si="8"/>
        <v>0</v>
      </c>
      <c r="I30" s="5"/>
      <c r="J30" s="6">
        <v>3</v>
      </c>
      <c r="K30" s="42">
        <f t="shared" si="0"/>
        <v>1</v>
      </c>
      <c r="L30" s="50">
        <v>2</v>
      </c>
      <c r="M30" s="62">
        <f t="shared" si="1"/>
        <v>0.66666666666666663</v>
      </c>
      <c r="N30" s="63">
        <v>1</v>
      </c>
      <c r="O30" s="63"/>
      <c r="P30" s="63">
        <v>2</v>
      </c>
      <c r="Q30" s="13"/>
      <c r="R30" s="38">
        <f t="shared" si="2"/>
        <v>0</v>
      </c>
      <c r="S30" s="33"/>
      <c r="T30" s="33"/>
      <c r="U30" s="33"/>
      <c r="V30" s="93"/>
      <c r="W30" s="94">
        <f t="shared" si="9"/>
        <v>0</v>
      </c>
      <c r="X30" s="101"/>
      <c r="Y30" s="50"/>
      <c r="Z30" s="17"/>
      <c r="AA30" s="76">
        <f t="shared" si="3"/>
        <v>0</v>
      </c>
      <c r="AB30" s="118"/>
      <c r="AC30" s="76">
        <f t="shared" si="10"/>
        <v>0</v>
      </c>
      <c r="AD30" s="78"/>
      <c r="AE30" s="76">
        <f t="shared" si="4"/>
        <v>0</v>
      </c>
      <c r="AF30" s="48"/>
      <c r="AG30" s="38">
        <f t="shared" si="5"/>
        <v>0</v>
      </c>
      <c r="AH30" s="82">
        <f t="shared" si="6"/>
        <v>0</v>
      </c>
      <c r="AI30" s="38">
        <f t="shared" si="7"/>
        <v>0</v>
      </c>
      <c r="AJ30" s="13"/>
      <c r="AK30" s="48"/>
    </row>
    <row r="31" spans="1:37" s="1" customFormat="1" x14ac:dyDescent="0.25">
      <c r="A31" s="18">
        <v>23</v>
      </c>
      <c r="B31" s="11" t="s">
        <v>36</v>
      </c>
      <c r="C31" s="11">
        <v>14</v>
      </c>
      <c r="D31" s="11">
        <v>1</v>
      </c>
      <c r="E31" s="11">
        <v>13</v>
      </c>
      <c r="F31" s="6"/>
      <c r="G31" s="6">
        <v>1</v>
      </c>
      <c r="H31" s="42">
        <f t="shared" si="8"/>
        <v>7.6923076923076927E-2</v>
      </c>
      <c r="I31" s="6">
        <v>1</v>
      </c>
      <c r="J31" s="6">
        <v>13</v>
      </c>
      <c r="K31" s="42">
        <f t="shared" si="0"/>
        <v>1</v>
      </c>
      <c r="L31" s="50">
        <v>13</v>
      </c>
      <c r="M31" s="62">
        <f t="shared" si="1"/>
        <v>1</v>
      </c>
      <c r="N31" s="63">
        <v>16</v>
      </c>
      <c r="O31" s="63">
        <v>7</v>
      </c>
      <c r="P31" s="63">
        <v>16</v>
      </c>
      <c r="Q31" s="17">
        <v>13</v>
      </c>
      <c r="R31" s="38">
        <f t="shared" si="2"/>
        <v>1</v>
      </c>
      <c r="S31" s="33">
        <v>12</v>
      </c>
      <c r="T31" s="33">
        <v>4</v>
      </c>
      <c r="U31" s="33">
        <v>9</v>
      </c>
      <c r="V31" s="93"/>
      <c r="W31" s="94">
        <f t="shared" si="9"/>
        <v>0</v>
      </c>
      <c r="X31" s="101"/>
      <c r="Y31" s="50"/>
      <c r="Z31" s="17">
        <v>1</v>
      </c>
      <c r="AA31" s="76">
        <f t="shared" si="3"/>
        <v>7.6923076923076927E-2</v>
      </c>
      <c r="AB31" s="118"/>
      <c r="AC31" s="76">
        <f t="shared" si="10"/>
        <v>0</v>
      </c>
      <c r="AD31" s="78">
        <v>4</v>
      </c>
      <c r="AE31" s="76">
        <f t="shared" si="4"/>
        <v>0.30769230769230771</v>
      </c>
      <c r="AF31" s="48">
        <v>1</v>
      </c>
      <c r="AG31" s="38">
        <f t="shared" si="5"/>
        <v>7.6923076923076927E-2</v>
      </c>
      <c r="AH31" s="82">
        <f t="shared" si="6"/>
        <v>5.0769230769230766</v>
      </c>
      <c r="AI31" s="38">
        <f t="shared" si="7"/>
        <v>0.39053254437869822</v>
      </c>
      <c r="AJ31" s="17">
        <v>1</v>
      </c>
      <c r="AK31" s="48">
        <v>782505</v>
      </c>
    </row>
    <row r="32" spans="1:37" x14ac:dyDescent="0.25">
      <c r="A32" s="4">
        <v>24</v>
      </c>
      <c r="B32" s="9" t="s">
        <v>37</v>
      </c>
      <c r="C32" s="11">
        <v>8</v>
      </c>
      <c r="D32" s="11"/>
      <c r="E32" s="11">
        <v>8</v>
      </c>
      <c r="F32" s="5"/>
      <c r="G32" s="5"/>
      <c r="H32" s="42">
        <f t="shared" si="8"/>
        <v>0</v>
      </c>
      <c r="I32" s="5"/>
      <c r="J32" s="6">
        <v>8</v>
      </c>
      <c r="K32" s="42">
        <f t="shared" si="0"/>
        <v>1</v>
      </c>
      <c r="L32" s="50">
        <v>6</v>
      </c>
      <c r="M32" s="62">
        <f t="shared" si="1"/>
        <v>0.75</v>
      </c>
      <c r="N32" s="63">
        <v>7</v>
      </c>
      <c r="O32" s="63">
        <v>2</v>
      </c>
      <c r="P32" s="63">
        <v>6</v>
      </c>
      <c r="Q32" s="17">
        <v>6</v>
      </c>
      <c r="R32" s="38">
        <f t="shared" si="2"/>
        <v>0.75</v>
      </c>
      <c r="S32" s="33">
        <v>7</v>
      </c>
      <c r="T32" s="33">
        <v>1</v>
      </c>
      <c r="U32" s="33">
        <v>6</v>
      </c>
      <c r="V32" s="93"/>
      <c r="W32" s="94">
        <f t="shared" si="9"/>
        <v>0</v>
      </c>
      <c r="X32" s="101"/>
      <c r="Y32" s="50"/>
      <c r="Z32" s="17"/>
      <c r="AA32" s="76">
        <f t="shared" si="3"/>
        <v>0</v>
      </c>
      <c r="AB32" s="118"/>
      <c r="AC32" s="76">
        <f t="shared" si="10"/>
        <v>0</v>
      </c>
      <c r="AD32" s="78"/>
      <c r="AE32" s="76">
        <f t="shared" si="4"/>
        <v>0</v>
      </c>
      <c r="AF32" s="48"/>
      <c r="AG32" s="38">
        <f t="shared" si="5"/>
        <v>0</v>
      </c>
      <c r="AH32" s="82">
        <f t="shared" si="6"/>
        <v>0</v>
      </c>
      <c r="AI32" s="38">
        <f t="shared" si="7"/>
        <v>0</v>
      </c>
      <c r="AJ32" s="17"/>
      <c r="AK32" s="48"/>
    </row>
    <row r="33" spans="1:37" x14ac:dyDescent="0.25">
      <c r="A33" s="4">
        <v>25</v>
      </c>
      <c r="B33" s="5" t="s">
        <v>38</v>
      </c>
      <c r="C33" s="5">
        <v>1</v>
      </c>
      <c r="D33" s="5"/>
      <c r="E33" s="15">
        <v>1</v>
      </c>
      <c r="F33" s="5"/>
      <c r="G33" s="5"/>
      <c r="H33" s="42">
        <f t="shared" si="8"/>
        <v>0</v>
      </c>
      <c r="I33" s="5"/>
      <c r="J33" s="6">
        <v>1</v>
      </c>
      <c r="K33" s="42">
        <f t="shared" si="0"/>
        <v>1</v>
      </c>
      <c r="L33" s="50">
        <v>1</v>
      </c>
      <c r="M33" s="62">
        <f t="shared" si="1"/>
        <v>1</v>
      </c>
      <c r="N33" s="63">
        <v>2</v>
      </c>
      <c r="O33" s="63">
        <v>1</v>
      </c>
      <c r="P33" s="63">
        <v>1</v>
      </c>
      <c r="Q33" s="17">
        <v>1</v>
      </c>
      <c r="R33" s="38">
        <f t="shared" si="2"/>
        <v>1</v>
      </c>
      <c r="S33" s="33">
        <v>2</v>
      </c>
      <c r="T33" s="33">
        <v>1</v>
      </c>
      <c r="U33" s="33">
        <v>1</v>
      </c>
      <c r="V33" s="93">
        <v>1</v>
      </c>
      <c r="W33" s="94">
        <f t="shared" si="9"/>
        <v>1</v>
      </c>
      <c r="X33" s="101">
        <v>2</v>
      </c>
      <c r="Y33" s="50">
        <v>1</v>
      </c>
      <c r="Z33" s="17"/>
      <c r="AA33" s="76">
        <f t="shared" si="3"/>
        <v>0</v>
      </c>
      <c r="AB33" s="118"/>
      <c r="AC33" s="76">
        <f t="shared" si="10"/>
        <v>0</v>
      </c>
      <c r="AD33" s="78"/>
      <c r="AE33" s="76">
        <f t="shared" si="4"/>
        <v>0</v>
      </c>
      <c r="AF33" s="48"/>
      <c r="AG33" s="38">
        <f t="shared" si="5"/>
        <v>0</v>
      </c>
      <c r="AH33" s="82">
        <f t="shared" si="6"/>
        <v>0</v>
      </c>
      <c r="AI33" s="38">
        <f t="shared" si="7"/>
        <v>0</v>
      </c>
      <c r="AJ33" s="17"/>
      <c r="AK33" s="48"/>
    </row>
    <row r="34" spans="1:37" x14ac:dyDescent="0.25">
      <c r="A34" s="4">
        <v>26</v>
      </c>
      <c r="B34" s="5" t="s">
        <v>39</v>
      </c>
      <c r="C34" s="5">
        <v>1</v>
      </c>
      <c r="D34" s="5"/>
      <c r="E34" s="15">
        <v>1</v>
      </c>
      <c r="F34" s="5"/>
      <c r="G34" s="5"/>
      <c r="H34" s="42">
        <f t="shared" si="8"/>
        <v>0</v>
      </c>
      <c r="I34" s="5"/>
      <c r="J34" s="6">
        <v>1</v>
      </c>
      <c r="K34" s="42">
        <f t="shared" si="0"/>
        <v>1</v>
      </c>
      <c r="L34" s="50">
        <v>1</v>
      </c>
      <c r="M34" s="62">
        <f t="shared" si="1"/>
        <v>1</v>
      </c>
      <c r="N34" s="63">
        <v>2</v>
      </c>
      <c r="O34" s="63">
        <v>1</v>
      </c>
      <c r="P34" s="63">
        <v>1</v>
      </c>
      <c r="Q34" s="17">
        <v>1</v>
      </c>
      <c r="R34" s="38">
        <f t="shared" si="2"/>
        <v>1</v>
      </c>
      <c r="S34" s="33">
        <v>2</v>
      </c>
      <c r="T34" s="33">
        <v>1</v>
      </c>
      <c r="U34" s="33">
        <v>1</v>
      </c>
      <c r="V34" s="93"/>
      <c r="W34" s="94">
        <f t="shared" si="9"/>
        <v>0</v>
      </c>
      <c r="X34" s="101">
        <v>1</v>
      </c>
      <c r="Y34" s="50"/>
      <c r="Z34" s="17">
        <v>1</v>
      </c>
      <c r="AA34" s="76">
        <f t="shared" si="3"/>
        <v>1</v>
      </c>
      <c r="AB34" s="118"/>
      <c r="AC34" s="76">
        <f t="shared" si="10"/>
        <v>0</v>
      </c>
      <c r="AD34" s="78"/>
      <c r="AE34" s="76">
        <f t="shared" si="4"/>
        <v>0</v>
      </c>
      <c r="AF34" s="48"/>
      <c r="AG34" s="38">
        <f t="shared" si="5"/>
        <v>0</v>
      </c>
      <c r="AH34" s="82">
        <f t="shared" si="6"/>
        <v>2</v>
      </c>
      <c r="AI34" s="38">
        <f t="shared" si="7"/>
        <v>2</v>
      </c>
      <c r="AJ34" s="17"/>
      <c r="AK34" s="48"/>
    </row>
    <row r="35" spans="1:37" x14ac:dyDescent="0.25">
      <c r="A35" s="4">
        <v>27</v>
      </c>
      <c r="B35" s="9" t="s">
        <v>40</v>
      </c>
      <c r="C35" s="9">
        <v>9</v>
      </c>
      <c r="D35" s="9"/>
      <c r="E35" s="16">
        <v>9</v>
      </c>
      <c r="F35" s="5"/>
      <c r="G35" s="5"/>
      <c r="H35" s="42">
        <f t="shared" si="8"/>
        <v>0</v>
      </c>
      <c r="I35" s="5"/>
      <c r="J35" s="6">
        <v>9</v>
      </c>
      <c r="K35" s="42">
        <f t="shared" si="0"/>
        <v>1</v>
      </c>
      <c r="L35" s="50">
        <v>9</v>
      </c>
      <c r="M35" s="62">
        <f t="shared" si="1"/>
        <v>1</v>
      </c>
      <c r="N35" s="63">
        <v>11</v>
      </c>
      <c r="O35" s="63">
        <v>2</v>
      </c>
      <c r="P35" s="63">
        <v>9</v>
      </c>
      <c r="Q35" s="13">
        <v>9</v>
      </c>
      <c r="R35" s="38">
        <f t="shared" si="2"/>
        <v>1</v>
      </c>
      <c r="S35" s="33">
        <v>11</v>
      </c>
      <c r="T35" s="33">
        <v>2</v>
      </c>
      <c r="U35" s="33">
        <v>9</v>
      </c>
      <c r="V35" s="93"/>
      <c r="W35" s="94">
        <f t="shared" si="9"/>
        <v>0</v>
      </c>
      <c r="X35" s="101"/>
      <c r="Y35" s="50"/>
      <c r="Z35" s="17">
        <v>7</v>
      </c>
      <c r="AA35" s="76">
        <f t="shared" si="3"/>
        <v>0.77777777777777779</v>
      </c>
      <c r="AB35" s="118"/>
      <c r="AC35" s="76">
        <f t="shared" si="10"/>
        <v>0</v>
      </c>
      <c r="AD35" s="78"/>
      <c r="AE35" s="76">
        <f t="shared" si="4"/>
        <v>0</v>
      </c>
      <c r="AF35" s="48"/>
      <c r="AG35" s="38">
        <f t="shared" si="5"/>
        <v>0</v>
      </c>
      <c r="AH35" s="82">
        <f t="shared" si="6"/>
        <v>7.7777777777777777</v>
      </c>
      <c r="AI35" s="38">
        <f t="shared" si="7"/>
        <v>0.86419753086419748</v>
      </c>
      <c r="AJ35" s="13"/>
      <c r="AK35" s="48"/>
    </row>
    <row r="36" spans="1:37" x14ac:dyDescent="0.25">
      <c r="A36" s="4">
        <v>28</v>
      </c>
      <c r="B36" s="9" t="s">
        <v>41</v>
      </c>
      <c r="C36" s="9">
        <v>1</v>
      </c>
      <c r="D36" s="5"/>
      <c r="E36" s="15">
        <v>1</v>
      </c>
      <c r="F36" s="5"/>
      <c r="G36" s="5"/>
      <c r="H36" s="42">
        <f t="shared" si="8"/>
        <v>0</v>
      </c>
      <c r="I36" s="5"/>
      <c r="J36" s="6">
        <v>1</v>
      </c>
      <c r="K36" s="42">
        <f t="shared" si="0"/>
        <v>1</v>
      </c>
      <c r="L36" s="50"/>
      <c r="M36" s="62">
        <f t="shared" si="1"/>
        <v>0</v>
      </c>
      <c r="N36" s="63"/>
      <c r="O36" s="63"/>
      <c r="P36" s="63"/>
      <c r="Q36" s="13"/>
      <c r="R36" s="38">
        <f t="shared" si="2"/>
        <v>0</v>
      </c>
      <c r="S36" s="33"/>
      <c r="T36" s="33"/>
      <c r="U36" s="33"/>
      <c r="V36" s="93"/>
      <c r="W36" s="94">
        <f t="shared" si="9"/>
        <v>0</v>
      </c>
      <c r="X36" s="101"/>
      <c r="Y36" s="50"/>
      <c r="Z36" s="17"/>
      <c r="AA36" s="76">
        <f t="shared" si="3"/>
        <v>0</v>
      </c>
      <c r="AB36" s="118"/>
      <c r="AC36" s="76">
        <f t="shared" si="10"/>
        <v>0</v>
      </c>
      <c r="AD36" s="78"/>
      <c r="AE36" s="76">
        <f t="shared" si="4"/>
        <v>0</v>
      </c>
      <c r="AF36" s="48"/>
      <c r="AG36" s="38">
        <f t="shared" si="5"/>
        <v>0</v>
      </c>
      <c r="AH36" s="82">
        <f t="shared" si="6"/>
        <v>0</v>
      </c>
      <c r="AI36" s="38">
        <f t="shared" si="7"/>
        <v>0</v>
      </c>
      <c r="AJ36" s="13"/>
      <c r="AK36" s="48"/>
    </row>
    <row r="37" spans="1:37" x14ac:dyDescent="0.25">
      <c r="A37" s="4">
        <v>29</v>
      </c>
      <c r="B37" s="9" t="s">
        <v>42</v>
      </c>
      <c r="C37" s="9">
        <v>6</v>
      </c>
      <c r="D37" s="9"/>
      <c r="E37" s="16">
        <v>6</v>
      </c>
      <c r="F37" s="5"/>
      <c r="G37" s="5"/>
      <c r="H37" s="42">
        <f t="shared" si="8"/>
        <v>0</v>
      </c>
      <c r="I37" s="5"/>
      <c r="J37" s="6">
        <v>6</v>
      </c>
      <c r="K37" s="42">
        <f t="shared" si="0"/>
        <v>1</v>
      </c>
      <c r="L37" s="50">
        <v>6</v>
      </c>
      <c r="M37" s="62">
        <f t="shared" si="1"/>
        <v>1</v>
      </c>
      <c r="N37" s="63">
        <v>6</v>
      </c>
      <c r="O37" s="63">
        <v>1</v>
      </c>
      <c r="P37" s="63">
        <v>6</v>
      </c>
      <c r="Q37" s="13">
        <v>4</v>
      </c>
      <c r="R37" s="38">
        <f t="shared" si="2"/>
        <v>0.66666666666666663</v>
      </c>
      <c r="S37" s="33">
        <v>4</v>
      </c>
      <c r="T37" s="33">
        <v>3</v>
      </c>
      <c r="U37" s="33">
        <v>4</v>
      </c>
      <c r="V37" s="93"/>
      <c r="W37" s="94">
        <f t="shared" si="9"/>
        <v>0</v>
      </c>
      <c r="X37" s="101"/>
      <c r="Y37" s="50"/>
      <c r="Z37" s="17">
        <v>1</v>
      </c>
      <c r="AA37" s="76">
        <f t="shared" si="3"/>
        <v>0.16666666666666666</v>
      </c>
      <c r="AB37" s="118"/>
      <c r="AC37" s="76">
        <f t="shared" si="10"/>
        <v>0</v>
      </c>
      <c r="AD37" s="78">
        <v>2</v>
      </c>
      <c r="AE37" s="76">
        <f t="shared" si="4"/>
        <v>0.33333333333333331</v>
      </c>
      <c r="AF37" s="48">
        <v>2</v>
      </c>
      <c r="AG37" s="38">
        <f t="shared" si="5"/>
        <v>0.33333333333333331</v>
      </c>
      <c r="AH37" s="82">
        <f t="shared" si="6"/>
        <v>3.166666666666667</v>
      </c>
      <c r="AI37" s="38">
        <f t="shared" si="7"/>
        <v>0.52777777777777779</v>
      </c>
      <c r="AJ37" s="13"/>
      <c r="AK37" s="48"/>
    </row>
    <row r="38" spans="1:37" x14ac:dyDescent="0.25">
      <c r="A38" s="4">
        <v>30</v>
      </c>
      <c r="B38" s="9" t="s">
        <v>43</v>
      </c>
      <c r="C38" s="9">
        <v>7</v>
      </c>
      <c r="D38" s="9"/>
      <c r="E38" s="16">
        <v>7</v>
      </c>
      <c r="F38" s="5"/>
      <c r="G38" s="5"/>
      <c r="H38" s="42">
        <f t="shared" si="8"/>
        <v>0</v>
      </c>
      <c r="I38" s="5"/>
      <c r="J38" s="6">
        <v>7</v>
      </c>
      <c r="K38" s="42">
        <f t="shared" si="0"/>
        <v>1</v>
      </c>
      <c r="L38" s="50">
        <v>7</v>
      </c>
      <c r="M38" s="62">
        <f t="shared" si="1"/>
        <v>1</v>
      </c>
      <c r="N38" s="63">
        <v>6</v>
      </c>
      <c r="O38" s="63">
        <v>1</v>
      </c>
      <c r="P38" s="63">
        <v>8</v>
      </c>
      <c r="Q38" s="13">
        <v>7</v>
      </c>
      <c r="R38" s="38">
        <f t="shared" si="2"/>
        <v>1</v>
      </c>
      <c r="S38" s="33">
        <v>3</v>
      </c>
      <c r="T38" s="33"/>
      <c r="U38" s="33">
        <v>1</v>
      </c>
      <c r="V38" s="93"/>
      <c r="W38" s="94">
        <f t="shared" si="9"/>
        <v>0</v>
      </c>
      <c r="X38" s="101"/>
      <c r="Y38" s="50"/>
      <c r="Z38" s="17"/>
      <c r="AA38" s="76">
        <f t="shared" si="3"/>
        <v>0</v>
      </c>
      <c r="AB38" s="118"/>
      <c r="AC38" s="76">
        <f t="shared" si="10"/>
        <v>0</v>
      </c>
      <c r="AD38" s="78"/>
      <c r="AE38" s="76">
        <f t="shared" si="4"/>
        <v>0</v>
      </c>
      <c r="AF38" s="48"/>
      <c r="AG38" s="38">
        <f t="shared" si="5"/>
        <v>0</v>
      </c>
      <c r="AH38" s="82">
        <f t="shared" si="6"/>
        <v>0</v>
      </c>
      <c r="AI38" s="38">
        <f t="shared" si="7"/>
        <v>0</v>
      </c>
      <c r="AJ38" s="13"/>
      <c r="AK38" s="48"/>
    </row>
    <row r="39" spans="1:37" x14ac:dyDescent="0.25">
      <c r="A39" s="4">
        <v>31</v>
      </c>
      <c r="B39" s="9" t="s">
        <v>44</v>
      </c>
      <c r="C39" s="9">
        <v>2</v>
      </c>
      <c r="D39" s="9"/>
      <c r="E39" s="16">
        <v>2</v>
      </c>
      <c r="F39" s="5"/>
      <c r="G39" s="5"/>
      <c r="H39" s="42">
        <f t="shared" si="8"/>
        <v>0</v>
      </c>
      <c r="I39" s="5"/>
      <c r="J39" s="6">
        <v>2</v>
      </c>
      <c r="K39" s="42">
        <f t="shared" si="0"/>
        <v>1</v>
      </c>
      <c r="L39" s="50">
        <v>2</v>
      </c>
      <c r="M39" s="62">
        <f t="shared" si="1"/>
        <v>1</v>
      </c>
      <c r="N39" s="63">
        <v>4</v>
      </c>
      <c r="O39" s="63">
        <v>2</v>
      </c>
      <c r="P39" s="63">
        <v>4</v>
      </c>
      <c r="Q39" s="13">
        <v>1</v>
      </c>
      <c r="R39" s="38">
        <f t="shared" si="2"/>
        <v>0.5</v>
      </c>
      <c r="S39" s="33">
        <v>1</v>
      </c>
      <c r="T39" s="33"/>
      <c r="U39" s="33">
        <v>1</v>
      </c>
      <c r="V39" s="93"/>
      <c r="W39" s="94">
        <f t="shared" si="9"/>
        <v>0</v>
      </c>
      <c r="X39" s="101"/>
      <c r="Y39" s="50"/>
      <c r="Z39" s="17"/>
      <c r="AA39" s="76">
        <f t="shared" si="3"/>
        <v>0</v>
      </c>
      <c r="AB39" s="118"/>
      <c r="AC39" s="76">
        <f t="shared" si="10"/>
        <v>0</v>
      </c>
      <c r="AD39" s="78"/>
      <c r="AE39" s="76">
        <f t="shared" si="4"/>
        <v>0</v>
      </c>
      <c r="AF39" s="48"/>
      <c r="AG39" s="38">
        <f t="shared" si="5"/>
        <v>0</v>
      </c>
      <c r="AH39" s="82">
        <f t="shared" si="6"/>
        <v>0</v>
      </c>
      <c r="AI39" s="38">
        <f t="shared" si="7"/>
        <v>0</v>
      </c>
      <c r="AJ39" s="13"/>
      <c r="AK39" s="48"/>
    </row>
    <row r="40" spans="1:37" x14ac:dyDescent="0.25">
      <c r="A40" s="4">
        <v>32</v>
      </c>
      <c r="B40" s="9" t="s">
        <v>45</v>
      </c>
      <c r="C40" s="9">
        <v>1</v>
      </c>
      <c r="D40" s="9"/>
      <c r="E40" s="16">
        <v>1</v>
      </c>
      <c r="F40" s="5"/>
      <c r="G40" s="5"/>
      <c r="H40" s="42">
        <f t="shared" si="8"/>
        <v>0</v>
      </c>
      <c r="I40" s="5"/>
      <c r="J40" s="6">
        <v>1</v>
      </c>
      <c r="K40" s="42">
        <f t="shared" si="0"/>
        <v>1</v>
      </c>
      <c r="L40" s="50">
        <v>1</v>
      </c>
      <c r="M40" s="62">
        <f t="shared" si="1"/>
        <v>1</v>
      </c>
      <c r="N40" s="63">
        <v>2</v>
      </c>
      <c r="O40" s="63">
        <v>1</v>
      </c>
      <c r="P40" s="63">
        <v>1</v>
      </c>
      <c r="Q40" s="13">
        <v>1</v>
      </c>
      <c r="R40" s="38">
        <f t="shared" si="2"/>
        <v>1</v>
      </c>
      <c r="S40" s="33"/>
      <c r="T40" s="33">
        <v>1</v>
      </c>
      <c r="U40" s="33">
        <v>1</v>
      </c>
      <c r="V40" s="93">
        <v>1</v>
      </c>
      <c r="W40" s="94">
        <f t="shared" si="9"/>
        <v>1</v>
      </c>
      <c r="X40" s="101">
        <v>2</v>
      </c>
      <c r="Y40" s="50">
        <v>1</v>
      </c>
      <c r="Z40" s="17"/>
      <c r="AA40" s="76">
        <f t="shared" si="3"/>
        <v>0</v>
      </c>
      <c r="AB40" s="118"/>
      <c r="AC40" s="76">
        <f t="shared" si="10"/>
        <v>0</v>
      </c>
      <c r="AD40" s="78"/>
      <c r="AE40" s="76">
        <f t="shared" si="4"/>
        <v>0</v>
      </c>
      <c r="AF40" s="48"/>
      <c r="AG40" s="38">
        <f t="shared" si="5"/>
        <v>0</v>
      </c>
      <c r="AH40" s="82">
        <f t="shared" si="6"/>
        <v>0</v>
      </c>
      <c r="AI40" s="38">
        <f t="shared" si="7"/>
        <v>0</v>
      </c>
      <c r="AJ40" s="13"/>
      <c r="AK40" s="48"/>
    </row>
    <row r="41" spans="1:37" x14ac:dyDescent="0.25">
      <c r="A41" s="4">
        <v>33</v>
      </c>
      <c r="B41" s="9" t="s">
        <v>46</v>
      </c>
      <c r="C41" s="9">
        <v>3</v>
      </c>
      <c r="D41" s="9">
        <v>1</v>
      </c>
      <c r="E41" s="16">
        <v>2</v>
      </c>
      <c r="F41" s="5"/>
      <c r="G41" s="5"/>
      <c r="H41" s="42">
        <f t="shared" si="8"/>
        <v>0</v>
      </c>
      <c r="I41" s="5"/>
      <c r="J41" s="6">
        <v>2</v>
      </c>
      <c r="K41" s="42">
        <f t="shared" si="0"/>
        <v>1</v>
      </c>
      <c r="L41" s="50">
        <v>2</v>
      </c>
      <c r="M41" s="62">
        <f t="shared" si="1"/>
        <v>1</v>
      </c>
      <c r="N41" s="63">
        <v>3</v>
      </c>
      <c r="O41" s="63">
        <v>1</v>
      </c>
      <c r="P41" s="63">
        <v>2</v>
      </c>
      <c r="Q41" s="13">
        <v>2</v>
      </c>
      <c r="R41" s="38">
        <f t="shared" si="2"/>
        <v>1</v>
      </c>
      <c r="S41" s="33">
        <v>3</v>
      </c>
      <c r="T41" s="33">
        <v>1</v>
      </c>
      <c r="U41" s="33">
        <v>2</v>
      </c>
      <c r="V41" s="93"/>
      <c r="W41" s="94">
        <f t="shared" si="9"/>
        <v>0</v>
      </c>
      <c r="X41" s="101"/>
      <c r="Y41" s="50"/>
      <c r="Z41" s="17"/>
      <c r="AA41" s="76">
        <f t="shared" si="3"/>
        <v>0</v>
      </c>
      <c r="AB41" s="118"/>
      <c r="AC41" s="76">
        <f t="shared" si="10"/>
        <v>0</v>
      </c>
      <c r="AD41" s="78"/>
      <c r="AE41" s="76">
        <f t="shared" si="4"/>
        <v>0</v>
      </c>
      <c r="AF41" s="48"/>
      <c r="AG41" s="38">
        <f t="shared" si="5"/>
        <v>0</v>
      </c>
      <c r="AH41" s="82">
        <f t="shared" si="6"/>
        <v>0</v>
      </c>
      <c r="AI41" s="38">
        <f t="shared" si="7"/>
        <v>0</v>
      </c>
      <c r="AJ41" s="13"/>
      <c r="AK41" s="48"/>
    </row>
    <row r="42" spans="1:37" x14ac:dyDescent="0.25">
      <c r="A42" s="4">
        <v>34</v>
      </c>
      <c r="B42" s="9" t="s">
        <v>47</v>
      </c>
      <c r="C42" s="11">
        <v>4</v>
      </c>
      <c r="D42" s="11"/>
      <c r="E42" s="11">
        <v>4</v>
      </c>
      <c r="F42" s="5"/>
      <c r="G42" s="5"/>
      <c r="H42" s="42">
        <f t="shared" si="8"/>
        <v>0</v>
      </c>
      <c r="I42" s="5"/>
      <c r="J42" s="6">
        <v>4</v>
      </c>
      <c r="K42" s="42">
        <f t="shared" si="0"/>
        <v>1</v>
      </c>
      <c r="L42" s="50">
        <v>4</v>
      </c>
      <c r="M42" s="62">
        <f t="shared" si="1"/>
        <v>1</v>
      </c>
      <c r="N42" s="63">
        <v>2</v>
      </c>
      <c r="O42" s="63">
        <v>1</v>
      </c>
      <c r="P42" s="63">
        <v>4</v>
      </c>
      <c r="Q42" s="13"/>
      <c r="R42" s="38">
        <f t="shared" si="2"/>
        <v>0</v>
      </c>
      <c r="S42" s="33"/>
      <c r="T42" s="33"/>
      <c r="U42" s="33"/>
      <c r="V42" s="93"/>
      <c r="W42" s="94">
        <f t="shared" si="9"/>
        <v>0</v>
      </c>
      <c r="X42" s="101"/>
      <c r="Y42" s="50"/>
      <c r="Z42" s="17"/>
      <c r="AA42" s="76">
        <f t="shared" si="3"/>
        <v>0</v>
      </c>
      <c r="AB42" s="118"/>
      <c r="AC42" s="76">
        <f t="shared" si="10"/>
        <v>0</v>
      </c>
      <c r="AD42" s="78"/>
      <c r="AE42" s="76">
        <f t="shared" si="4"/>
        <v>0</v>
      </c>
      <c r="AF42" s="48"/>
      <c r="AG42" s="38">
        <f t="shared" si="5"/>
        <v>0</v>
      </c>
      <c r="AH42" s="82">
        <f t="shared" si="6"/>
        <v>0</v>
      </c>
      <c r="AI42" s="38">
        <f t="shared" si="7"/>
        <v>0</v>
      </c>
      <c r="AJ42" s="13"/>
      <c r="AK42" s="48"/>
    </row>
    <row r="43" spans="1:37" s="36" customFormat="1" ht="14.25" customHeight="1" x14ac:dyDescent="0.25">
      <c r="A43" s="74">
        <v>35</v>
      </c>
      <c r="B43" s="10" t="s">
        <v>48</v>
      </c>
      <c r="C43" s="10">
        <v>61</v>
      </c>
      <c r="D43" s="10">
        <v>2</v>
      </c>
      <c r="E43" s="10">
        <v>59</v>
      </c>
      <c r="F43" s="12"/>
      <c r="G43" s="12"/>
      <c r="H43" s="42">
        <f t="shared" si="8"/>
        <v>0</v>
      </c>
      <c r="I43" s="12"/>
      <c r="J43" s="12">
        <v>59</v>
      </c>
      <c r="K43" s="75">
        <f t="shared" si="0"/>
        <v>1</v>
      </c>
      <c r="L43" s="50">
        <v>59</v>
      </c>
      <c r="M43" s="62">
        <f t="shared" si="1"/>
        <v>1</v>
      </c>
      <c r="N43" s="63">
        <v>68</v>
      </c>
      <c r="O43" s="63">
        <v>14</v>
      </c>
      <c r="P43" s="63">
        <v>108</v>
      </c>
      <c r="Q43" s="17">
        <v>59</v>
      </c>
      <c r="R43" s="76">
        <f t="shared" si="2"/>
        <v>1</v>
      </c>
      <c r="S43" s="77">
        <v>51</v>
      </c>
      <c r="T43" s="77">
        <v>5</v>
      </c>
      <c r="U43" s="77">
        <v>43</v>
      </c>
      <c r="V43" s="93"/>
      <c r="W43" s="94">
        <f t="shared" si="9"/>
        <v>0</v>
      </c>
      <c r="X43" s="101"/>
      <c r="Y43" s="50"/>
      <c r="Z43" s="17">
        <v>2</v>
      </c>
      <c r="AA43" s="76">
        <f t="shared" si="3"/>
        <v>3.3898305084745763E-2</v>
      </c>
      <c r="AB43" s="118"/>
      <c r="AC43" s="76">
        <f t="shared" si="10"/>
        <v>0</v>
      </c>
      <c r="AD43" s="78"/>
      <c r="AE43" s="76">
        <f t="shared" si="4"/>
        <v>0</v>
      </c>
      <c r="AF43" s="79"/>
      <c r="AG43" s="38">
        <f t="shared" si="5"/>
        <v>0</v>
      </c>
      <c r="AH43" s="82">
        <f t="shared" si="6"/>
        <v>2.0338983050847457</v>
      </c>
      <c r="AI43" s="38">
        <f t="shared" si="7"/>
        <v>3.4472852628555012E-2</v>
      </c>
      <c r="AJ43" s="17"/>
      <c r="AK43" s="79"/>
    </row>
    <row r="44" spans="1:37" x14ac:dyDescent="0.25">
      <c r="A44" s="4">
        <v>36</v>
      </c>
      <c r="B44" s="5" t="s">
        <v>49</v>
      </c>
      <c r="C44" s="9">
        <v>1</v>
      </c>
      <c r="D44" s="5"/>
      <c r="E44" s="15">
        <v>1</v>
      </c>
      <c r="F44" s="5"/>
      <c r="G44" s="5"/>
      <c r="H44" s="42">
        <f t="shared" si="8"/>
        <v>0</v>
      </c>
      <c r="I44" s="5"/>
      <c r="J44" s="6">
        <v>1</v>
      </c>
      <c r="K44" s="42">
        <f t="shared" si="0"/>
        <v>1</v>
      </c>
      <c r="L44" s="50">
        <v>1</v>
      </c>
      <c r="M44" s="62">
        <f t="shared" si="1"/>
        <v>1</v>
      </c>
      <c r="N44" s="63">
        <v>2</v>
      </c>
      <c r="O44" s="63">
        <v>1</v>
      </c>
      <c r="P44" s="63">
        <v>1</v>
      </c>
      <c r="Q44" s="13"/>
      <c r="R44" s="38">
        <f t="shared" si="2"/>
        <v>0</v>
      </c>
      <c r="S44" s="33"/>
      <c r="T44" s="33"/>
      <c r="U44" s="33"/>
      <c r="V44" s="93"/>
      <c r="W44" s="94">
        <f t="shared" si="9"/>
        <v>0</v>
      </c>
      <c r="X44" s="101"/>
      <c r="Y44" s="50"/>
      <c r="Z44" s="17"/>
      <c r="AA44" s="76">
        <f t="shared" si="3"/>
        <v>0</v>
      </c>
      <c r="AB44" s="118"/>
      <c r="AC44" s="76">
        <f t="shared" si="10"/>
        <v>0</v>
      </c>
      <c r="AD44" s="78"/>
      <c r="AE44" s="76">
        <f t="shared" si="4"/>
        <v>0</v>
      </c>
      <c r="AF44" s="48"/>
      <c r="AG44" s="38">
        <f t="shared" si="5"/>
        <v>0</v>
      </c>
      <c r="AH44" s="82">
        <f t="shared" si="6"/>
        <v>0</v>
      </c>
      <c r="AI44" s="38">
        <f t="shared" si="7"/>
        <v>0</v>
      </c>
      <c r="AJ44" s="13"/>
      <c r="AK44" s="48"/>
    </row>
    <row r="45" spans="1:37" x14ac:dyDescent="0.25">
      <c r="A45" s="4">
        <v>37</v>
      </c>
      <c r="B45" s="5" t="s">
        <v>50</v>
      </c>
      <c r="C45" s="16">
        <v>7</v>
      </c>
      <c r="D45" s="16"/>
      <c r="E45" s="16">
        <v>7</v>
      </c>
      <c r="F45" s="15"/>
      <c r="G45" s="15"/>
      <c r="H45" s="42">
        <f t="shared" si="8"/>
        <v>0</v>
      </c>
      <c r="I45" s="15"/>
      <c r="J45" s="6">
        <v>7</v>
      </c>
      <c r="K45" s="42">
        <f t="shared" si="0"/>
        <v>1</v>
      </c>
      <c r="L45" s="50">
        <v>4</v>
      </c>
      <c r="M45" s="62">
        <f t="shared" si="1"/>
        <v>0.5714285714285714</v>
      </c>
      <c r="N45" s="63">
        <v>4</v>
      </c>
      <c r="O45" s="63">
        <v>3</v>
      </c>
      <c r="P45" s="63">
        <v>12</v>
      </c>
      <c r="Q45" s="13">
        <v>1</v>
      </c>
      <c r="R45" s="38">
        <f t="shared" si="2"/>
        <v>0.14285714285714285</v>
      </c>
      <c r="S45" s="33">
        <v>1</v>
      </c>
      <c r="T45" s="33">
        <v>1</v>
      </c>
      <c r="U45" s="33">
        <v>1</v>
      </c>
      <c r="V45" s="93"/>
      <c r="W45" s="94">
        <f t="shared" si="9"/>
        <v>0</v>
      </c>
      <c r="X45" s="101"/>
      <c r="Y45" s="50"/>
      <c r="Z45" s="17"/>
      <c r="AA45" s="76">
        <f t="shared" si="3"/>
        <v>0</v>
      </c>
      <c r="AB45" s="118"/>
      <c r="AC45" s="76">
        <f t="shared" si="10"/>
        <v>0</v>
      </c>
      <c r="AD45" s="78"/>
      <c r="AE45" s="76">
        <f t="shared" si="4"/>
        <v>0</v>
      </c>
      <c r="AF45" s="48"/>
      <c r="AG45" s="38">
        <f t="shared" si="5"/>
        <v>0</v>
      </c>
      <c r="AH45" s="82">
        <f t="shared" si="6"/>
        <v>0</v>
      </c>
      <c r="AI45" s="38">
        <f t="shared" si="7"/>
        <v>0</v>
      </c>
      <c r="AJ45" s="13"/>
      <c r="AK45" s="48"/>
    </row>
    <row r="46" spans="1:37" ht="15.75" thickBot="1" x14ac:dyDescent="0.3">
      <c r="A46" s="19">
        <v>38</v>
      </c>
      <c r="B46" s="20" t="s">
        <v>51</v>
      </c>
      <c r="C46" s="20">
        <v>8</v>
      </c>
      <c r="D46" s="20"/>
      <c r="E46" s="21">
        <v>8</v>
      </c>
      <c r="F46" s="22"/>
      <c r="G46" s="22"/>
      <c r="H46" s="44">
        <f t="shared" si="8"/>
        <v>0</v>
      </c>
      <c r="I46" s="22"/>
      <c r="J46" s="43">
        <v>8</v>
      </c>
      <c r="K46" s="44">
        <f t="shared" si="0"/>
        <v>1</v>
      </c>
      <c r="L46" s="64">
        <v>6</v>
      </c>
      <c r="M46" s="65">
        <f t="shared" si="1"/>
        <v>0.75</v>
      </c>
      <c r="N46" s="66">
        <v>9</v>
      </c>
      <c r="O46" s="66">
        <v>2</v>
      </c>
      <c r="P46" s="66">
        <v>17</v>
      </c>
      <c r="Q46" s="23">
        <v>2</v>
      </c>
      <c r="R46" s="39">
        <f t="shared" si="2"/>
        <v>0.25</v>
      </c>
      <c r="S46" s="34">
        <v>2</v>
      </c>
      <c r="T46" s="34"/>
      <c r="U46" s="34">
        <v>2</v>
      </c>
      <c r="V46" s="95"/>
      <c r="W46" s="96">
        <f t="shared" si="9"/>
        <v>0</v>
      </c>
      <c r="X46" s="102"/>
      <c r="Y46" s="64"/>
      <c r="Z46" s="111">
        <v>1</v>
      </c>
      <c r="AA46" s="112">
        <f t="shared" si="3"/>
        <v>0.125</v>
      </c>
      <c r="AB46" s="119"/>
      <c r="AC46" s="112">
        <f t="shared" si="10"/>
        <v>0</v>
      </c>
      <c r="AD46" s="113">
        <v>1</v>
      </c>
      <c r="AE46" s="112">
        <f t="shared" si="4"/>
        <v>0.125</v>
      </c>
      <c r="AF46" s="49"/>
      <c r="AG46" s="38">
        <f t="shared" si="5"/>
        <v>0</v>
      </c>
      <c r="AH46" s="83">
        <f t="shared" si="6"/>
        <v>2.125</v>
      </c>
      <c r="AI46" s="39">
        <f t="shared" si="7"/>
        <v>0.265625</v>
      </c>
      <c r="AJ46" s="23"/>
      <c r="AK46" s="49"/>
    </row>
    <row r="47" spans="1:37" s="56" customFormat="1" ht="15.75" thickBot="1" x14ac:dyDescent="0.3">
      <c r="A47" s="24"/>
      <c r="B47" s="25" t="s">
        <v>52</v>
      </c>
      <c r="C47" s="26">
        <f t="shared" ref="C47:I47" si="11">SUM(C9:C46)</f>
        <v>788</v>
      </c>
      <c r="D47" s="26">
        <f t="shared" si="11"/>
        <v>55</v>
      </c>
      <c r="E47" s="27">
        <f t="shared" si="11"/>
        <v>727</v>
      </c>
      <c r="F47" s="26">
        <f t="shared" si="11"/>
        <v>6</v>
      </c>
      <c r="G47" s="57">
        <f t="shared" si="11"/>
        <v>18</v>
      </c>
      <c r="H47" s="51">
        <f t="shared" si="8"/>
        <v>2.4759284731774415E-2</v>
      </c>
      <c r="I47" s="87">
        <f t="shared" si="11"/>
        <v>36</v>
      </c>
      <c r="J47" s="45">
        <f>SUM(J9:J46)</f>
        <v>670</v>
      </c>
      <c r="K47" s="51">
        <f t="shared" si="0"/>
        <v>0.92159559834938098</v>
      </c>
      <c r="L47" s="67">
        <f>SUM(L9:L46)</f>
        <v>578</v>
      </c>
      <c r="M47" s="68">
        <f t="shared" si="1"/>
        <v>0.79504814305364513</v>
      </c>
      <c r="N47" s="69">
        <f>SUM(N9:N46)</f>
        <v>546</v>
      </c>
      <c r="O47" s="70">
        <f>SUM(O9:O46)</f>
        <v>128</v>
      </c>
      <c r="P47" s="70">
        <f>SUM(P9:P46)</f>
        <v>786</v>
      </c>
      <c r="Q47" s="28">
        <f>SUM(Q9:Q46)</f>
        <v>424</v>
      </c>
      <c r="R47" s="52">
        <f t="shared" si="2"/>
        <v>0.58321870701513068</v>
      </c>
      <c r="S47" s="53">
        <f>SUM(S9:S46)</f>
        <v>401</v>
      </c>
      <c r="T47" s="73">
        <f>SUM(T9:T46)</f>
        <v>62</v>
      </c>
      <c r="U47" s="97">
        <f>SUM(U9:U46)</f>
        <v>401</v>
      </c>
      <c r="V47" s="98">
        <f>SUM(V9:V46)</f>
        <v>15</v>
      </c>
      <c r="W47" s="103">
        <f t="shared" si="9"/>
        <v>2.2388059701492536E-2</v>
      </c>
      <c r="X47" s="98">
        <f>SUM(X9:X46)</f>
        <v>18</v>
      </c>
      <c r="Y47" s="99">
        <f>SUM(Y9:Y46)</f>
        <v>16</v>
      </c>
      <c r="Z47" s="114">
        <f t="shared" ref="Z47:AB47" si="12">SUM(Z9:Z46)</f>
        <v>95</v>
      </c>
      <c r="AA47" s="115">
        <f t="shared" si="3"/>
        <v>0.13067400275103164</v>
      </c>
      <c r="AB47" s="120">
        <f t="shared" si="12"/>
        <v>7</v>
      </c>
      <c r="AC47" s="122">
        <f t="shared" si="10"/>
        <v>9.6286107290233843E-3</v>
      </c>
      <c r="AD47" s="121">
        <f>SUM(AD9:AD46)</f>
        <v>66</v>
      </c>
      <c r="AE47" s="116">
        <f t="shared" si="4"/>
        <v>9.0784044016506193E-2</v>
      </c>
      <c r="AF47" s="41">
        <f t="shared" ref="AF47" si="13">SUM(AF9:AF46)</f>
        <v>55</v>
      </c>
      <c r="AG47" s="54">
        <f t="shared" si="5"/>
        <v>7.5653370013755161E-2</v>
      </c>
      <c r="AH47" s="104">
        <f t="shared" si="6"/>
        <v>168.14030261348006</v>
      </c>
      <c r="AI47" s="105">
        <f t="shared" si="7"/>
        <v>0.23127964596077036</v>
      </c>
      <c r="AJ47" s="41">
        <f t="shared" ref="AJ47" si="14">SUM(AJ9:AJ46)</f>
        <v>37</v>
      </c>
      <c r="AK47" s="55">
        <f>SUM(AK9:AK46)</f>
        <v>36236460.07</v>
      </c>
    </row>
    <row r="48" spans="1:37" s="36" customFormat="1" x14ac:dyDescent="0.25">
      <c r="K48" s="106"/>
      <c r="N48" s="71"/>
      <c r="O48" s="71"/>
      <c r="P48" s="71"/>
      <c r="R48" s="106"/>
      <c r="X48" s="107"/>
      <c r="AA48" s="106"/>
      <c r="AB48" s="107"/>
      <c r="AC48" s="106"/>
      <c r="AD48" s="108"/>
      <c r="AF48" s="71"/>
      <c r="AH48" s="107"/>
      <c r="AI48" s="107"/>
      <c r="AK48" s="71"/>
    </row>
    <row r="49" spans="11:37" s="36" customFormat="1" x14ac:dyDescent="0.25">
      <c r="K49" s="106"/>
      <c r="N49" s="71"/>
      <c r="O49" s="71"/>
      <c r="P49" s="71"/>
      <c r="R49" s="106"/>
      <c r="X49" s="107"/>
      <c r="AA49" s="106"/>
      <c r="AB49" s="107"/>
      <c r="AC49" s="106"/>
      <c r="AD49" s="108"/>
      <c r="AF49" s="71"/>
      <c r="AH49" s="107"/>
      <c r="AI49" s="107"/>
      <c r="AK49" s="71"/>
    </row>
    <row r="50" spans="11:37" s="36" customFormat="1" x14ac:dyDescent="0.25">
      <c r="K50" s="106"/>
      <c r="N50" s="71"/>
      <c r="O50" s="71"/>
      <c r="P50" s="71"/>
      <c r="R50" s="106"/>
      <c r="X50" s="107"/>
      <c r="AA50" s="106"/>
      <c r="AB50" s="107"/>
      <c r="AC50" s="106"/>
      <c r="AD50" s="108"/>
      <c r="AF50" s="71"/>
      <c r="AH50" s="107"/>
      <c r="AI50" s="107"/>
      <c r="AK50" s="71"/>
    </row>
    <row r="51" spans="11:37" s="36" customFormat="1" x14ac:dyDescent="0.25">
      <c r="K51" s="106"/>
      <c r="N51" s="71"/>
      <c r="O51" s="71"/>
      <c r="P51" s="71"/>
      <c r="R51" s="106"/>
      <c r="X51" s="107"/>
      <c r="AA51" s="106"/>
      <c r="AB51" s="107"/>
      <c r="AC51" s="106"/>
      <c r="AD51" s="108"/>
      <c r="AF51" s="71"/>
      <c r="AH51" s="107"/>
      <c r="AI51" s="107"/>
      <c r="AK51" s="71"/>
    </row>
    <row r="52" spans="11:37" s="36" customFormat="1" x14ac:dyDescent="0.25">
      <c r="K52" s="106"/>
      <c r="N52" s="71"/>
      <c r="O52" s="71"/>
      <c r="P52" s="71"/>
      <c r="R52" s="106"/>
      <c r="X52" s="107"/>
      <c r="AA52" s="106"/>
      <c r="AB52" s="107"/>
      <c r="AC52" s="106"/>
      <c r="AD52" s="108"/>
      <c r="AF52" s="71"/>
      <c r="AH52" s="107"/>
      <c r="AI52" s="107"/>
      <c r="AK52" s="71"/>
    </row>
    <row r="53" spans="11:37" s="36" customFormat="1" x14ac:dyDescent="0.25">
      <c r="K53" s="106"/>
      <c r="N53" s="71"/>
      <c r="O53" s="71"/>
      <c r="P53" s="71"/>
      <c r="R53" s="106"/>
      <c r="X53" s="107"/>
      <c r="AA53" s="106"/>
      <c r="AB53" s="107"/>
      <c r="AC53" s="106"/>
      <c r="AD53" s="108"/>
      <c r="AF53" s="71"/>
      <c r="AH53" s="107"/>
      <c r="AI53" s="107"/>
      <c r="AK53" s="71"/>
    </row>
    <row r="54" spans="11:37" s="36" customFormat="1" x14ac:dyDescent="0.25">
      <c r="K54" s="106"/>
      <c r="N54" s="71"/>
      <c r="O54" s="71"/>
      <c r="P54" s="71"/>
      <c r="R54" s="106"/>
      <c r="X54" s="107"/>
      <c r="AA54" s="106"/>
      <c r="AB54" s="107"/>
      <c r="AC54" s="106"/>
      <c r="AD54" s="108"/>
      <c r="AF54" s="71"/>
      <c r="AH54" s="107"/>
      <c r="AI54" s="107"/>
      <c r="AK54" s="71"/>
    </row>
    <row r="55" spans="11:37" s="36" customFormat="1" x14ac:dyDescent="0.25">
      <c r="K55" s="106"/>
      <c r="N55" s="71"/>
      <c r="O55" s="71"/>
      <c r="P55" s="71"/>
      <c r="R55" s="106"/>
      <c r="X55" s="107"/>
      <c r="AA55" s="106"/>
      <c r="AB55" s="107"/>
      <c r="AC55" s="106"/>
      <c r="AD55" s="108"/>
      <c r="AF55" s="71"/>
      <c r="AH55" s="107"/>
      <c r="AI55" s="107"/>
      <c r="AK55" s="71"/>
    </row>
    <row r="56" spans="11:37" s="36" customFormat="1" x14ac:dyDescent="0.25">
      <c r="K56" s="106"/>
      <c r="N56" s="71"/>
      <c r="O56" s="71"/>
      <c r="P56" s="71"/>
      <c r="R56" s="106"/>
      <c r="X56" s="107"/>
      <c r="AA56" s="106"/>
      <c r="AB56" s="107"/>
      <c r="AC56" s="106"/>
      <c r="AD56" s="108"/>
      <c r="AF56" s="71"/>
      <c r="AH56" s="107"/>
      <c r="AI56" s="107"/>
      <c r="AK56" s="71"/>
    </row>
    <row r="57" spans="11:37" s="36" customFormat="1" x14ac:dyDescent="0.25">
      <c r="K57" s="106"/>
      <c r="N57" s="71"/>
      <c r="O57" s="71"/>
      <c r="P57" s="71"/>
      <c r="R57" s="106"/>
      <c r="X57" s="107"/>
      <c r="AA57" s="106"/>
      <c r="AB57" s="107"/>
      <c r="AC57" s="106"/>
      <c r="AD57" s="108"/>
      <c r="AF57" s="71"/>
      <c r="AH57" s="107"/>
      <c r="AI57" s="107"/>
      <c r="AK57" s="71"/>
    </row>
    <row r="58" spans="11:37" s="36" customFormat="1" x14ac:dyDescent="0.25">
      <c r="K58" s="106"/>
      <c r="N58" s="71"/>
      <c r="O58" s="71"/>
      <c r="P58" s="71"/>
      <c r="R58" s="106"/>
      <c r="X58" s="107"/>
      <c r="AA58" s="106"/>
      <c r="AB58" s="107"/>
      <c r="AC58" s="106"/>
      <c r="AD58" s="108"/>
      <c r="AF58" s="71"/>
      <c r="AH58" s="107"/>
      <c r="AI58" s="107"/>
      <c r="AK58" s="71"/>
    </row>
    <row r="59" spans="11:37" s="36" customFormat="1" x14ac:dyDescent="0.25">
      <c r="K59" s="106"/>
      <c r="N59" s="71"/>
      <c r="O59" s="71"/>
      <c r="P59" s="71"/>
      <c r="R59" s="106"/>
      <c r="X59" s="107"/>
      <c r="AA59" s="106"/>
      <c r="AB59" s="107"/>
      <c r="AC59" s="106"/>
      <c r="AD59" s="108"/>
      <c r="AF59" s="71"/>
      <c r="AH59" s="107"/>
      <c r="AI59" s="107"/>
      <c r="AK59" s="71"/>
    </row>
    <row r="60" spans="11:37" s="36" customFormat="1" x14ac:dyDescent="0.25">
      <c r="K60" s="106"/>
      <c r="N60" s="71"/>
      <c r="O60" s="71"/>
      <c r="P60" s="71"/>
      <c r="R60" s="106"/>
      <c r="X60" s="107"/>
      <c r="AA60" s="106"/>
      <c r="AB60" s="107"/>
      <c r="AC60" s="106"/>
      <c r="AD60" s="108"/>
      <c r="AF60" s="71"/>
      <c r="AH60" s="107"/>
      <c r="AI60" s="107"/>
      <c r="AK60" s="71"/>
    </row>
    <row r="61" spans="11:37" s="36" customFormat="1" x14ac:dyDescent="0.25">
      <c r="K61" s="106"/>
      <c r="N61" s="71"/>
      <c r="O61" s="71"/>
      <c r="P61" s="71"/>
      <c r="R61" s="106"/>
      <c r="X61" s="107"/>
      <c r="AA61" s="106"/>
      <c r="AB61" s="107"/>
      <c r="AC61" s="106"/>
      <c r="AD61" s="108"/>
      <c r="AF61" s="71"/>
      <c r="AH61" s="107"/>
      <c r="AI61" s="107"/>
      <c r="AK61" s="71"/>
    </row>
    <row r="62" spans="11:37" s="36" customFormat="1" x14ac:dyDescent="0.25">
      <c r="K62" s="106"/>
      <c r="N62" s="71"/>
      <c r="O62" s="71"/>
      <c r="P62" s="71"/>
      <c r="R62" s="106"/>
      <c r="X62" s="107"/>
      <c r="AA62" s="106"/>
      <c r="AB62" s="107"/>
      <c r="AC62" s="106"/>
      <c r="AD62" s="108"/>
      <c r="AF62" s="71"/>
      <c r="AH62" s="107"/>
      <c r="AI62" s="107"/>
      <c r="AK62" s="71"/>
    </row>
    <row r="63" spans="11:37" s="36" customFormat="1" x14ac:dyDescent="0.25">
      <c r="K63" s="106"/>
      <c r="N63" s="71"/>
      <c r="O63" s="71"/>
      <c r="P63" s="71"/>
      <c r="R63" s="106"/>
      <c r="X63" s="107"/>
      <c r="AA63" s="106"/>
      <c r="AB63" s="107"/>
      <c r="AC63" s="106"/>
      <c r="AD63" s="108"/>
      <c r="AF63" s="71"/>
      <c r="AH63" s="107"/>
      <c r="AI63" s="107"/>
      <c r="AK63" s="71"/>
    </row>
    <row r="64" spans="11:37" s="36" customFormat="1" x14ac:dyDescent="0.25">
      <c r="K64" s="106"/>
      <c r="N64" s="71"/>
      <c r="O64" s="71"/>
      <c r="P64" s="71"/>
      <c r="R64" s="106"/>
      <c r="X64" s="107"/>
      <c r="AA64" s="106"/>
      <c r="AB64" s="107"/>
      <c r="AC64" s="106"/>
      <c r="AD64" s="108"/>
      <c r="AF64" s="71"/>
      <c r="AH64" s="107"/>
      <c r="AI64" s="107"/>
      <c r="AK64" s="71"/>
    </row>
    <row r="65" spans="11:37" s="36" customFormat="1" x14ac:dyDescent="0.25">
      <c r="K65" s="106"/>
      <c r="N65" s="71"/>
      <c r="O65" s="71"/>
      <c r="P65" s="71"/>
      <c r="R65" s="106"/>
      <c r="X65" s="107"/>
      <c r="AA65" s="106"/>
      <c r="AB65" s="107"/>
      <c r="AC65" s="106"/>
      <c r="AD65" s="108"/>
      <c r="AF65" s="71"/>
      <c r="AH65" s="107"/>
      <c r="AI65" s="107"/>
      <c r="AK65" s="71"/>
    </row>
    <row r="66" spans="11:37" s="36" customFormat="1" x14ac:dyDescent="0.25">
      <c r="K66" s="106"/>
      <c r="N66" s="71"/>
      <c r="O66" s="71"/>
      <c r="P66" s="71"/>
      <c r="R66" s="106"/>
      <c r="X66" s="107"/>
      <c r="AA66" s="106"/>
      <c r="AB66" s="107"/>
      <c r="AC66" s="106"/>
      <c r="AD66" s="108"/>
      <c r="AF66" s="71"/>
      <c r="AH66" s="107"/>
      <c r="AI66" s="107"/>
      <c r="AK66" s="71"/>
    </row>
    <row r="67" spans="11:37" s="36" customFormat="1" x14ac:dyDescent="0.25">
      <c r="K67" s="106"/>
      <c r="N67" s="71"/>
      <c r="O67" s="71"/>
      <c r="P67" s="71"/>
      <c r="R67" s="106"/>
      <c r="X67" s="107"/>
      <c r="AA67" s="106"/>
      <c r="AB67" s="107"/>
      <c r="AC67" s="106"/>
      <c r="AD67" s="108"/>
      <c r="AF67" s="71"/>
      <c r="AH67" s="107"/>
      <c r="AI67" s="107"/>
      <c r="AK67" s="71"/>
    </row>
    <row r="68" spans="11:37" s="36" customFormat="1" x14ac:dyDescent="0.25">
      <c r="K68" s="106"/>
      <c r="N68" s="71"/>
      <c r="O68" s="71"/>
      <c r="P68" s="71"/>
      <c r="R68" s="106"/>
      <c r="X68" s="107"/>
      <c r="AA68" s="106"/>
      <c r="AB68" s="107"/>
      <c r="AC68" s="106"/>
      <c r="AD68" s="108"/>
      <c r="AF68" s="71"/>
      <c r="AH68" s="107"/>
      <c r="AI68" s="107"/>
      <c r="AK68" s="71"/>
    </row>
    <row r="69" spans="11:37" s="36" customFormat="1" x14ac:dyDescent="0.25">
      <c r="K69" s="106"/>
      <c r="N69" s="71"/>
      <c r="O69" s="71"/>
      <c r="P69" s="71"/>
      <c r="R69" s="106"/>
      <c r="X69" s="107"/>
      <c r="AA69" s="106"/>
      <c r="AB69" s="107"/>
      <c r="AC69" s="106"/>
      <c r="AD69" s="108"/>
      <c r="AF69" s="71"/>
      <c r="AH69" s="107"/>
      <c r="AI69" s="107"/>
      <c r="AK69" s="71"/>
    </row>
    <row r="70" spans="11:37" s="36" customFormat="1" x14ac:dyDescent="0.25">
      <c r="K70" s="106"/>
      <c r="N70" s="71"/>
      <c r="O70" s="71"/>
      <c r="P70" s="71"/>
      <c r="R70" s="106"/>
      <c r="X70" s="107"/>
      <c r="AA70" s="106"/>
      <c r="AB70" s="107"/>
      <c r="AC70" s="106"/>
      <c r="AD70" s="108"/>
      <c r="AF70" s="71"/>
      <c r="AH70" s="107"/>
      <c r="AI70" s="107"/>
      <c r="AK70" s="71"/>
    </row>
    <row r="71" spans="11:37" s="36" customFormat="1" x14ac:dyDescent="0.25">
      <c r="K71" s="106"/>
      <c r="N71" s="71"/>
      <c r="O71" s="71"/>
      <c r="P71" s="71"/>
      <c r="R71" s="106"/>
      <c r="X71" s="107"/>
      <c r="AA71" s="106"/>
      <c r="AB71" s="107"/>
      <c r="AC71" s="106"/>
      <c r="AD71" s="108"/>
      <c r="AF71" s="71"/>
      <c r="AH71" s="107"/>
      <c r="AI71" s="107"/>
      <c r="AK71" s="71"/>
    </row>
    <row r="72" spans="11:37" s="36" customFormat="1" x14ac:dyDescent="0.25">
      <c r="K72" s="106"/>
      <c r="N72" s="71"/>
      <c r="O72" s="71"/>
      <c r="P72" s="71"/>
      <c r="R72" s="106"/>
      <c r="X72" s="107"/>
      <c r="AA72" s="106"/>
      <c r="AB72" s="107"/>
      <c r="AC72" s="106"/>
      <c r="AD72" s="108"/>
      <c r="AF72" s="71"/>
      <c r="AH72" s="107"/>
      <c r="AI72" s="107"/>
      <c r="AK72" s="71"/>
    </row>
    <row r="73" spans="11:37" s="36" customFormat="1" x14ac:dyDescent="0.25">
      <c r="K73" s="106"/>
      <c r="N73" s="71"/>
      <c r="O73" s="71"/>
      <c r="P73" s="71"/>
      <c r="R73" s="106"/>
      <c r="X73" s="107"/>
      <c r="AA73" s="106"/>
      <c r="AB73" s="107"/>
      <c r="AC73" s="106"/>
      <c r="AD73" s="108"/>
      <c r="AF73" s="71"/>
      <c r="AH73" s="107"/>
      <c r="AI73" s="107"/>
      <c r="AK73" s="71"/>
    </row>
    <row r="74" spans="11:37" s="36" customFormat="1" x14ac:dyDescent="0.25">
      <c r="K74" s="106"/>
      <c r="N74" s="71"/>
      <c r="O74" s="71"/>
      <c r="P74" s="71"/>
      <c r="R74" s="106"/>
      <c r="X74" s="107"/>
      <c r="AA74" s="106"/>
      <c r="AB74" s="107"/>
      <c r="AC74" s="106"/>
      <c r="AD74" s="108"/>
      <c r="AF74" s="71"/>
      <c r="AH74" s="107"/>
      <c r="AI74" s="107"/>
      <c r="AK74" s="71"/>
    </row>
    <row r="75" spans="11:37" s="36" customFormat="1" x14ac:dyDescent="0.25">
      <c r="K75" s="106"/>
      <c r="N75" s="71"/>
      <c r="O75" s="71"/>
      <c r="P75" s="71"/>
      <c r="R75" s="106"/>
      <c r="X75" s="107"/>
      <c r="AA75" s="106"/>
      <c r="AB75" s="107"/>
      <c r="AC75" s="106"/>
      <c r="AD75" s="108"/>
      <c r="AF75" s="71"/>
      <c r="AH75" s="107"/>
      <c r="AI75" s="107"/>
      <c r="AK75" s="71"/>
    </row>
    <row r="76" spans="11:37" s="36" customFormat="1" x14ac:dyDescent="0.25">
      <c r="K76" s="106"/>
      <c r="N76" s="71"/>
      <c r="O76" s="71"/>
      <c r="P76" s="71"/>
      <c r="R76" s="106"/>
      <c r="X76" s="107"/>
      <c r="AA76" s="106"/>
      <c r="AB76" s="107"/>
      <c r="AC76" s="106"/>
      <c r="AD76" s="108"/>
      <c r="AF76" s="71"/>
      <c r="AH76" s="107"/>
      <c r="AI76" s="107"/>
      <c r="AK76" s="71"/>
    </row>
    <row r="77" spans="11:37" s="36" customFormat="1" x14ac:dyDescent="0.25">
      <c r="K77" s="106"/>
      <c r="N77" s="71"/>
      <c r="O77" s="71"/>
      <c r="P77" s="71"/>
      <c r="R77" s="106"/>
      <c r="X77" s="107"/>
      <c r="AA77" s="106"/>
      <c r="AB77" s="107"/>
      <c r="AC77" s="106"/>
      <c r="AD77" s="108"/>
      <c r="AF77" s="71"/>
      <c r="AH77" s="107"/>
      <c r="AI77" s="107"/>
      <c r="AK77" s="71"/>
    </row>
    <row r="78" spans="11:37" s="36" customFormat="1" x14ac:dyDescent="0.25">
      <c r="K78" s="106"/>
      <c r="N78" s="71"/>
      <c r="O78" s="71"/>
      <c r="P78" s="71"/>
      <c r="R78" s="106"/>
      <c r="X78" s="107"/>
      <c r="AA78" s="106"/>
      <c r="AB78" s="107"/>
      <c r="AC78" s="106"/>
      <c r="AD78" s="108"/>
      <c r="AF78" s="71"/>
      <c r="AH78" s="107"/>
      <c r="AI78" s="107"/>
      <c r="AK78" s="71"/>
    </row>
    <row r="79" spans="11:37" s="36" customFormat="1" x14ac:dyDescent="0.25">
      <c r="K79" s="106"/>
      <c r="N79" s="71"/>
      <c r="O79" s="71"/>
      <c r="P79" s="71"/>
      <c r="R79" s="106"/>
      <c r="X79" s="107"/>
      <c r="AA79" s="106"/>
      <c r="AB79" s="107"/>
      <c r="AC79" s="106"/>
      <c r="AD79" s="108"/>
      <c r="AF79" s="71"/>
      <c r="AH79" s="107"/>
      <c r="AI79" s="107"/>
      <c r="AK79" s="71"/>
    </row>
    <row r="80" spans="11:37" s="36" customFormat="1" x14ac:dyDescent="0.25">
      <c r="K80" s="106"/>
      <c r="N80" s="71"/>
      <c r="O80" s="71"/>
      <c r="P80" s="71"/>
      <c r="R80" s="106"/>
      <c r="X80" s="107"/>
      <c r="AA80" s="106"/>
      <c r="AB80" s="107"/>
      <c r="AC80" s="106"/>
      <c r="AD80" s="108"/>
      <c r="AF80" s="71"/>
      <c r="AH80" s="107"/>
      <c r="AI80" s="107"/>
      <c r="AK80" s="71"/>
    </row>
    <row r="81" spans="11:37" s="36" customFormat="1" x14ac:dyDescent="0.25">
      <c r="K81" s="106"/>
      <c r="N81" s="71"/>
      <c r="O81" s="71"/>
      <c r="P81" s="71"/>
      <c r="R81" s="106"/>
      <c r="X81" s="107"/>
      <c r="AA81" s="106"/>
      <c r="AB81" s="107"/>
      <c r="AC81" s="106"/>
      <c r="AD81" s="108"/>
      <c r="AF81" s="71"/>
      <c r="AH81" s="107"/>
      <c r="AI81" s="107"/>
      <c r="AK81" s="71"/>
    </row>
    <row r="82" spans="11:37" s="36" customFormat="1" x14ac:dyDescent="0.25">
      <c r="K82" s="106"/>
      <c r="N82" s="71"/>
      <c r="O82" s="71"/>
      <c r="P82" s="71"/>
      <c r="R82" s="106"/>
      <c r="X82" s="107"/>
      <c r="AA82" s="106"/>
      <c r="AB82" s="107"/>
      <c r="AC82" s="106"/>
      <c r="AD82" s="108"/>
      <c r="AF82" s="71"/>
      <c r="AH82" s="107"/>
      <c r="AI82" s="107"/>
      <c r="AK82" s="71"/>
    </row>
    <row r="83" spans="11:37" s="36" customFormat="1" x14ac:dyDescent="0.25">
      <c r="K83" s="106"/>
      <c r="N83" s="71"/>
      <c r="O83" s="71"/>
      <c r="P83" s="71"/>
      <c r="R83" s="106"/>
      <c r="X83" s="107"/>
      <c r="AA83" s="106"/>
      <c r="AB83" s="107"/>
      <c r="AC83" s="106"/>
      <c r="AD83" s="108"/>
      <c r="AF83" s="71"/>
      <c r="AH83" s="107"/>
      <c r="AI83" s="107"/>
      <c r="AK83" s="71"/>
    </row>
    <row r="84" spans="11:37" s="36" customFormat="1" x14ac:dyDescent="0.25">
      <c r="K84" s="106"/>
      <c r="N84" s="71"/>
      <c r="O84" s="71"/>
      <c r="P84" s="71"/>
      <c r="R84" s="106"/>
      <c r="X84" s="107"/>
      <c r="AA84" s="106"/>
      <c r="AB84" s="107"/>
      <c r="AC84" s="106"/>
      <c r="AD84" s="108"/>
      <c r="AF84" s="71"/>
      <c r="AH84" s="107"/>
      <c r="AI84" s="107"/>
      <c r="AK84" s="71"/>
    </row>
    <row r="85" spans="11:37" s="36" customFormat="1" x14ac:dyDescent="0.25">
      <c r="K85" s="106"/>
      <c r="N85" s="71"/>
      <c r="O85" s="71"/>
      <c r="P85" s="71"/>
      <c r="R85" s="106"/>
      <c r="X85" s="107"/>
      <c r="AA85" s="106"/>
      <c r="AB85" s="107"/>
      <c r="AC85" s="106"/>
      <c r="AD85" s="108"/>
      <c r="AF85" s="71"/>
      <c r="AH85" s="107"/>
      <c r="AI85" s="107"/>
      <c r="AK85" s="71"/>
    </row>
  </sheetData>
  <mergeCells count="32">
    <mergeCell ref="AB7:AC7"/>
    <mergeCell ref="A1:AE3"/>
    <mergeCell ref="J4:K6"/>
    <mergeCell ref="D5:F6"/>
    <mergeCell ref="Z7:AA7"/>
    <mergeCell ref="AD7:AE7"/>
    <mergeCell ref="AD4:AE6"/>
    <mergeCell ref="N6:P6"/>
    <mergeCell ref="A4:A7"/>
    <mergeCell ref="B4:B7"/>
    <mergeCell ref="C4:F4"/>
    <mergeCell ref="C5:C7"/>
    <mergeCell ref="Q5:R7"/>
    <mergeCell ref="J7:K7"/>
    <mergeCell ref="G4:I6"/>
    <mergeCell ref="G7:H7"/>
    <mergeCell ref="AJ4:AK6"/>
    <mergeCell ref="AJ7:AK7"/>
    <mergeCell ref="L4:P4"/>
    <mergeCell ref="L5:P5"/>
    <mergeCell ref="L6:M7"/>
    <mergeCell ref="Q4:U4"/>
    <mergeCell ref="S5:U6"/>
    <mergeCell ref="AH4:AI6"/>
    <mergeCell ref="AH7:AI7"/>
    <mergeCell ref="AF7:AG7"/>
    <mergeCell ref="AF4:AG6"/>
    <mergeCell ref="V4:Y4"/>
    <mergeCell ref="V5:W7"/>
    <mergeCell ref="X5:X7"/>
    <mergeCell ref="Y5:Y7"/>
    <mergeCell ref="Z4:AC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2016-08-25T14:56:21Z</dcterms:modified>
</cp:coreProperties>
</file>